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d238\Desktop\R7.9.5【分析欄記載依頼（9.5〆）】令和５年度財政状況資料集の作成について（2回目・地方公会計関係）\提出データ\"/>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0" i="10" l="1"/>
  <c r="BG39" i="10"/>
  <c r="BG38" i="10"/>
  <c r="BG37" i="10"/>
  <c r="BG36" i="10"/>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<sst xmlns="http://schemas.openxmlformats.org/spreadsheetml/2006/main" count="1167" uniqueCount="580">
  <si>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</si>
  <si>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</si>
  <si>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</si>
  <si>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</si>
  <si>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</si>
  <si>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</si>
  <si>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</si>
  <si>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</si>
  <si>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</si>
  <si>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</si>
  <si>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</si>
  <si>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</si>
  <si>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</si>
  <si>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</si>
  <si>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</si>
  <si>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</si>
  <si>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</si>
  <si>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</si>
  <si>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</si>
  <si>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</si>
  <si>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</si>
  <si>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</si>
  <si>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</si>
  <si>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</si>
  <si>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</si>
  <si>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</si>
  <si>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</si>
  <si>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</si>
  <si>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</si>
  <si>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</si>
  <si>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</si>
  <si>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</si>
  <si>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</si>
  <si>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</si>
  <si>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</si>
  <si>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</si>
  <si>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</si>
  <si>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</si>
  <si>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</si>
  <si>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</si>
  <si>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</si>
  <si>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</si>
  <si>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</si>
  <si>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</si>
  <si>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</si>
  <si>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</si>
  <si>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</si>
  <si>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</si>
  <si>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</si>
  <si>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</si>
  <si>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</si>
  <si>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</si>
  <si>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</si>
  <si>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</si>
  <si>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</si>
  <si>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</si>
  <si>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</si>
  <si>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</si>
  <si>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</si>
  <si>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</si>
  <si>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</si>
  <si>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</si>
  <si>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</si>
  <si>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</si>
  <si>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</si>
  <si>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</si>
  <si>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</si>
  <si>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</si>
  <si>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</si>
  <si>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</si>
  <si>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</si>
  <si>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</si>
  <si>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</si>
  <si>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</si>
  <si>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</si>
  <si>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</si>
  <si>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</si>
  <si>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</si>
  <si>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</si>
  <si>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</si>
  <si>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</si>
  <si>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</si>
  <si>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</si>
  <si>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</si>
  <si>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</si>
  <si>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</si>
  <si>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</si>
  <si>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</si>
  <si>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</si>
  <si>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</si>
  <si>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</si>
  <si>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</si>
  <si>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</si>
  <si>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</si>
  <si>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柳津町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</si>
  <si>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</si>
  <si>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</si>
  <si>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</si>
  <si>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</si>
  <si>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</si>
  <si>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</si>
  <si>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</si>
  <si>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</si>
  <si>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</si>
  <si>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</si>
  <si>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</si>
  <si>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</si>
  <si>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</si>
  <si>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</si>
  <si>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</si>
  <si>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</si>
  <si>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</si>
  <si>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</si>
  <si>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</si>
  <si>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</si>
  <si>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</si>
  <si>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</si>
  <si>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</si>
  <si>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</si>
  <si>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</si>
  <si>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</si>
  <si>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</si>
  <si>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</si>
  <si>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</si>
  <si>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</si>
  <si>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</si>
  <si>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</si>
  <si>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</si>
  <si>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</si>
  <si>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</si>
  <si>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</si>
  <si>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</si>
  <si>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</si>
  <si>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</si>
  <si>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</si>
  <si>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</si>
  <si>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</si>
  <si>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</si>
  <si>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</si>
  <si>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</si>
  <si>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</si>
  <si>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</si>
  <si>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6"/>
  </si>
  <si>
    <t>うち日本人(％)</t>
    <phoneticPr fontId="5"/>
  </si>
  <si>
    <t>-3.2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</si>
  <si>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</si>
  <si>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</si>
  <si>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</si>
  <si>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</si>
  <si>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</si>
  <si>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</si>
  <si>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</si>
  <si>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</si>
  <si>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</si>
  <si>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</si>
  <si>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</si>
  <si>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</si>
  <si>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</si>
  <si>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</si>
  <si>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</si>
  <si>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</si>
  <si>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</si>
  <si>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</si>
  <si>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</si>
  <si>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</si>
  <si>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</si>
  <si>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</si>
  <si>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</si>
  <si>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</si>
  <si>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</si>
  <si>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</si>
  <si>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</si>
  <si>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</si>
  <si>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</si>
  <si>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</si>
  <si>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</si>
  <si>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</si>
  <si>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</si>
  <si>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</si>
  <si>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</si>
  <si>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</si>
  <si>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</si>
  <si>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</si>
  <si>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</si>
  <si>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</si>
  <si>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</si>
  <si>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</si>
  <si>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</si>
  <si>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</si>
  <si>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</si>
  <si>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</si>
  <si>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</si>
  <si>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</si>
  <si>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</si>
  <si>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</si>
  <si>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</si>
  <si>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</si>
  <si>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</si>
  <si>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</si>
  <si>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</si>
  <si>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</si>
  <si>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</si>
  <si>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</si>
  <si>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福島県柳津町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</si>
  <si>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</si>
  <si>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</si>
  <si>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</si>
  <si>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</si>
  <si>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</si>
  <si>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</si>
  <si>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</si>
  <si>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</si>
  <si>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</si>
  <si>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</si>
  <si>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</si>
  <si>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</si>
  <si>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</si>
  <si>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</si>
  <si>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</si>
  <si>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</si>
  <si>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</si>
  <si>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</si>
  <si>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</si>
  <si>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</si>
  <si>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</si>
  <si>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</si>
  <si>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</si>
  <si>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</si>
  <si>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</si>
  <si>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</si>
  <si>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</si>
  <si>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</si>
  <si>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</si>
  <si>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</si>
  <si>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</si>
  <si>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</si>
  <si>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</si>
  <si>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</si>
  <si>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</si>
  <si>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</si>
  <si>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</si>
  <si>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</si>
  <si>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</si>
  <si>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</si>
  <si>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</si>
  <si>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</si>
  <si>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</si>
  <si>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</si>
  <si>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</si>
  <si>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</si>
  <si>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</si>
  <si>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</si>
  <si>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</si>
  <si>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</si>
  <si>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</si>
  <si>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</si>
  <si>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</si>
  <si>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</si>
  <si>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</si>
  <si>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</si>
  <si>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</si>
  <si>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</si>
  <si>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</si>
  <si>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</si>
  <si>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</si>
  <si>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</si>
  <si>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</si>
  <si>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</si>
  <si>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</si>
  <si>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</si>
  <si>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</si>
  <si>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</si>
  <si>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</si>
  <si>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</si>
  <si>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</si>
  <si>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</si>
  <si>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</si>
  <si>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</si>
  <si>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</si>
  <si>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</si>
  <si>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</si>
  <si>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</si>
  <si>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</si>
  <si>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</si>
  <si>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</si>
  <si>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</si>
  <si>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</si>
  <si>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</si>
  <si>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</si>
  <si>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</si>
  <si>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</si>
  <si>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</si>
  <si>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</si>
  <si>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</si>
  <si>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</si>
  <si>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</si>
  <si>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</si>
  <si>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</si>
  <si>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</si>
  <si>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</si>
  <si>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</si>
  <si>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</si>
  <si>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</si>
  <si>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</si>
  <si>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</si>
  <si>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</si>
  <si>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</si>
  <si>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</si>
  <si>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</si>
  <si>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</si>
  <si>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</si>
  <si>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</si>
  <si>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</si>
  <si>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</si>
  <si>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</si>
  <si>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</si>
  <si>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</si>
  <si>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</si>
  <si>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</si>
  <si>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</si>
  <si>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</si>
  <si>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</si>
  <si>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</si>
  <si>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</si>
  <si>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</si>
  <si>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</si>
  <si>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</si>
  <si>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</si>
  <si>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</si>
  <si>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</si>
  <si>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</si>
  <si>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</si>
  <si>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</si>
  <si>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</si>
  <si>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</si>
  <si>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</si>
  <si>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</si>
  <si>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</si>
  <si>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</si>
  <si>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</si>
  <si>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</si>
  <si>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</si>
  <si>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</si>
  <si>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</si>
  <si>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</si>
  <si>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</si>
  <si>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</si>
  <si>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</si>
  <si>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</si>
  <si>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</si>
  <si>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</si>
  <si>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</si>
  <si>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</si>
  <si>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</si>
  <si>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福島県柳津町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</si>
  <si>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</si>
  <si>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</si>
  <si>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</si>
  <si>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</si>
  <si>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</si>
  <si>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</si>
  <si>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</si>
  <si>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</si>
  <si>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</si>
  <si>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</si>
  <si>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</si>
  <si>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</si>
  <si>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</si>
  <si>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</si>
  <si>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</si>
  <si>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</si>
  <si>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</si>
  <si>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</si>
  <si>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</si>
  <si>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</si>
  <si>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</si>
  <si>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</si>
  <si>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</si>
  <si>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</si>
  <si>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</si>
  <si>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</si>
  <si>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</si>
  <si>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</si>
  <si>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</si>
  <si>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</si>
  <si>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</si>
  <si>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</si>
  <si>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</si>
  <si>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</si>
  <si>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</si>
  <si>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</si>
  <si>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</si>
  <si>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</si>
  <si>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</si>
  <si>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</si>
  <si>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</si>
  <si>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簡易排水事業特別会計</t>
    <phoneticPr fontId="5"/>
  </si>
  <si>
    <t>林業集落排水事業特別会計</t>
    <phoneticPr fontId="5"/>
  </si>
  <si>
    <t>町営スキー場事業特別会計</t>
    <phoneticPr fontId="5"/>
  </si>
  <si>
    <t>土地取得事業特別会計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</si>
  <si>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</si>
  <si>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</si>
  <si>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</si>
  <si>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</si>
  <si>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</si>
  <si>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</si>
  <si>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</si>
  <si>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</si>
  <si>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</si>
  <si>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</si>
  <si>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</si>
  <si>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</si>
  <si>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</si>
  <si>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</si>
  <si>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</si>
  <si>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</si>
  <si>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</si>
  <si>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</si>
  <si>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</si>
  <si>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</si>
  <si>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</si>
  <si>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</si>
  <si>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</si>
  <si>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</si>
  <si>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</si>
  <si>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</si>
  <si>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</si>
  <si>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</si>
  <si>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</si>
  <si>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</si>
  <si>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</si>
  <si>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</si>
  <si>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</si>
  <si>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</si>
  <si>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</si>
  <si>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</si>
  <si>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</si>
  <si>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</si>
  <si>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</si>
  <si>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</si>
  <si>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</si>
  <si>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</si>
  <si>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</si>
  <si>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</si>
  <si>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</si>
  <si>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</si>
  <si>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</si>
  <si>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</si>
  <si>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</si>
  <si>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</si>
  <si>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</si>
  <si>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</si>
  <si>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</si>
  <si>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</si>
  <si>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</si>
  <si>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</si>
  <si>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</si>
  <si>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</si>
  <si>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</si>
  <si>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</si>
  <si>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</si>
  <si>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</si>
  <si>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</si>
  <si>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</si>
  <si>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</si>
  <si>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</si>
  <si>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</si>
  <si>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</si>
  <si>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</si>
  <si>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</si>
  <si>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</si>
  <si>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</si>
  <si>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</si>
  <si>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</si>
  <si>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</si>
  <si>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</si>
  <si>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</si>
  <si>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</si>
  <si>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</si>
  <si>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</si>
  <si>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</si>
  <si>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</si>
  <si>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</si>
  <si>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</si>
  <si>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</si>
  <si>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</si>
  <si>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</si>
  <si>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</si>
  <si>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</si>
  <si>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</si>
  <si>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</si>
  <si>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</si>
  <si>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</si>
  <si>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</si>
  <si>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</si>
  <si>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</si>
  <si>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</si>
  <si>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</si>
  <si>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</si>
  <si>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</si>
  <si>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</si>
  <si>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</si>
  <si>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</si>
  <si>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</si>
  <si>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</si>
  <si>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</si>
  <si>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</si>
  <si>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</si>
  <si>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</si>
  <si>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</si>
  <si>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</si>
  <si>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</si>
  <si>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</si>
  <si>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</si>
  <si>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</si>
  <si>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</si>
  <si>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</si>
  <si>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</si>
  <si>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</si>
  <si>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</si>
  <si>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</si>
  <si>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</si>
  <si>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</si>
  <si>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</si>
  <si>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</si>
  <si>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</si>
  <si>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</si>
  <si>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</si>
  <si>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</si>
  <si>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</si>
  <si>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</si>
  <si>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</si>
  <si>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</si>
  <si>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</si>
  <si>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</si>
  <si>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2.79</t>
  </si>
  <si>
    <t>一般会計</t>
  </si>
  <si>
    <t>介護保険特別会計</t>
  </si>
  <si>
    <t>国民健康保険特別会計（事業勘定）</t>
  </si>
  <si>
    <t>下水道事業特別会計</t>
  </si>
  <si>
    <t>簡易水道事業特別会計</t>
  </si>
  <si>
    <t>農業集落排水事業特別会計</t>
  </si>
  <si>
    <t>国民健康保険特別会計（施設勘定）</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</si>
  <si>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</si>
  <si>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</si>
  <si>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</si>
  <si>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</si>
  <si>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</si>
  <si>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</si>
  <si>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</si>
  <si>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</si>
  <si>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</si>
  <si>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会津若松地方広域市町村圏整備組合一般会計</t>
  </si>
  <si>
    <t>会津若松地方広域市町村圏整備組合水道用水供給事業会計</t>
    <rPh sb="16" eb="18">
      <t>スイドウ</t>
    </rPh>
    <rPh sb="18" eb="20">
      <t>ヨウスイ</t>
    </rPh>
    <rPh sb="20" eb="22">
      <t>キョウキュウ</t>
    </rPh>
    <rPh sb="22" eb="24">
      <t>ジギョウ</t>
    </rPh>
    <rPh sb="24" eb="26">
      <t>カイケイ</t>
    </rPh>
    <phoneticPr fontId="5"/>
  </si>
  <si>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</si>
  <si>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</si>
  <si>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</si>
  <si>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</si>
  <si>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</si>
  <si>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</si>
  <si>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</si>
  <si>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一般社団法人やないづ振興公社</t>
    <rPh sb="0" eb="2">
      <t>イッパン</t>
    </rPh>
    <rPh sb="2" eb="4">
      <t>シャダン</t>
    </rPh>
    <rPh sb="4" eb="6">
      <t>ホウジン</t>
    </rPh>
    <rPh sb="10" eb="14">
      <t>シンコウコウシャ</t>
    </rPh>
    <phoneticPr fontId="10"/>
  </si>
  <si>
    <t>会津やないづ温泉開発株式会社</t>
    <rPh sb="0" eb="2">
      <t>アイヅ</t>
    </rPh>
    <rPh sb="6" eb="8">
      <t>オンセン</t>
    </rPh>
    <rPh sb="8" eb="10">
      <t>カイハツ</t>
    </rPh>
    <rPh sb="10" eb="14">
      <t>カブシキガイシャ</t>
    </rPh>
    <phoneticPr fontId="10"/>
  </si>
  <si>
    <t>ふれあい福祉基金</t>
    <phoneticPr fontId="2"/>
  </si>
  <si>
    <t>雇用対策基金</t>
    <phoneticPr fontId="2"/>
  </si>
  <si>
    <t>子ども子育て基金</t>
    <phoneticPr fontId="2"/>
  </si>
  <si>
    <t>温泉開発基金</t>
    <phoneticPr fontId="2"/>
  </si>
  <si>
    <t>公共施設整備基金</t>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</si>
  <si>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</si>
  <si>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</si>
  <si>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</si>
  <si>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将来負担比率は、算定なしのため、今後も継続して財政の健全化に努めていく。
　また、有形固定資産減価償却率については、今後も数値の上昇が見込まれるため、公共施設総合管理計画に基づき、計画的に施設等の長寿命化等を図る必要がある。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</si>
  <si>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</si>
  <si>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</si>
  <si>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</si>
  <si>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</si>
  <si>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</si>
  <si>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</si>
  <si>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将来負担比率は、算定なしのため、今後も継続して財政の健全化に努めていく。
　また、実質公債費比率については、新規に発行する地方債の抑制や繰上償還を行い地方債残高の圧縮に努めていく。</t>
    <rPh sb="1" eb="3">
      <t>ショウライ</t>
    </rPh>
    <rPh sb="3" eb="5">
      <t>フタン</t>
    </rPh>
    <rPh sb="5" eb="7">
      <t>ヒリツ</t>
    </rPh>
    <rPh sb="9" eb="11">
      <t>サンテイ</t>
    </rPh>
    <rPh sb="17" eb="19">
      <t>コンゴ</t>
    </rPh>
    <rPh sb="20" eb="22">
      <t>ケイゾク</t>
    </rPh>
    <rPh sb="24" eb="26">
      <t>ザイセイ</t>
    </rPh>
    <rPh sb="27" eb="30">
      <t>ケンゼンカ</t>
    </rPh>
    <rPh sb="31" eb="32">
      <t>ツト</t>
    </rPh>
    <rPh sb="42" eb="44">
      <t>ジッシツ</t>
    </rPh>
    <rPh sb="44" eb="47">
      <t>コウサイヒ</t>
    </rPh>
    <rPh sb="47" eb="49">
      <t>ヒリツ</t>
    </rPh>
    <rPh sb="55" eb="57">
      <t>シンキ</t>
    </rPh>
    <rPh sb="58" eb="60">
      <t>ハッコウ</t>
    </rPh>
    <rPh sb="62" eb="65">
      <t>チホウサイ</t>
    </rPh>
    <rPh sb="66" eb="68">
      <t>ヨクセイ</t>
    </rPh>
    <rPh sb="69" eb="71">
      <t>クリアゲ</t>
    </rPh>
    <rPh sb="71" eb="73">
      <t>ショウカン</t>
    </rPh>
    <rPh sb="74" eb="75">
      <t>オコナ</t>
    </rPh>
    <rPh sb="76" eb="79">
      <t>チホウサイ</t>
    </rPh>
    <rPh sb="79" eb="81">
      <t>ザンダカ</t>
    </rPh>
    <rPh sb="82" eb="84">
      <t>アッシュク</t>
    </rPh>
    <rPh sb="85" eb="8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</si>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</sst>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CBEC-45BD-998E-1A8EA35D07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546340</c:v>
                </c:pt>
                <c:pt idx="1">
                  <c:v>426673</c:v>
                </c:pt>
                <c:pt idx="2">
                  <c:v>294351</c:v>
                </c:pt>
                <c:pt idx="3">
                  <c:v>239968</c:v>
                </c:pt>
                <c:pt idx="4">
                  <c:v>224366</c:v>
                </c:pt>
              </c:numCache>
            </c:numRef>
          </c:val>
          <c:smooth val="0"/>
          <c:extLst>
            <c:ext xmlns:c16="http://schemas.microsoft.com/office/drawing/2014/chart" uri="{C3380CC4-5D6E-409C-BE32-E72D297353CC}">
              <c16:uniqueId val="{00000001-CBEC-45BD-998E-1A8EA35D07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4.4400000000000004</c:v>
                </c:pt>
                <c:pt idx="1">
                  <c:v>5.38</c:v>
                </c:pt>
                <c:pt idx="2">
                  <c:v>7.16</c:v>
                </c:pt>
                <c:pt idx="3">
                  <c:v>4.54</c:v>
                </c:pt>
                <c:pt idx="4">
                  <c:v>5.19</c:v>
                </c:pt>
              </c:numCache>
            </c:numRef>
          </c:val>
          <c:extLst>
            <c:ext xmlns:c16="http://schemas.microsoft.com/office/drawing/2014/chart" uri="{C3380CC4-5D6E-409C-BE32-E72D297353CC}">
              <c16:uniqueId val="{00000000-E143-4088-8888-8ED1D296B5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32.99</c:v>
                </c:pt>
                <c:pt idx="1">
                  <c:v>33.299999999999997</c:v>
                </c:pt>
                <c:pt idx="2">
                  <c:v>30.69</c:v>
                </c:pt>
                <c:pt idx="3">
                  <c:v>31.45</c:v>
                </c:pt>
                <c:pt idx="4">
                  <c:v>31</c:v>
                </c:pt>
              </c:numCache>
            </c:numRef>
          </c:val>
          <c:extLst>
            <c:ext xmlns:c16="http://schemas.microsoft.com/office/drawing/2014/chart" uri="{C3380CC4-5D6E-409C-BE32-E72D297353CC}">
              <c16:uniqueId val="{00000001-E143-4088-8888-8ED1D296B5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2.2400000000000002</c:v>
                </c:pt>
                <c:pt idx="1">
                  <c:v>3.31</c:v>
                </c:pt>
                <c:pt idx="2">
                  <c:v>7.91</c:v>
                </c:pt>
                <c:pt idx="3">
                  <c:v>-2.79</c:v>
                </c:pt>
                <c:pt idx="4">
                  <c:v>3.91</c:v>
                </c:pt>
              </c:numCache>
            </c:numRef>
          </c:val>
          <c:smooth val="0"/>
          <c:extLst>
            <c:ext xmlns:c16="http://schemas.microsoft.com/office/drawing/2014/chart" uri="{C3380CC4-5D6E-409C-BE32-E72D297353CC}">
              <c16:uniqueId val="{00000002-E143-4088-8888-8ED1D296B5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0.28999999999999998</c:v>
                </c:pt>
                <c:pt idx="2">
                  <c:v>#N/A</c:v>
                </c:pt>
                <c:pt idx="3">
                  <c:v>0.03</c:v>
                </c:pt>
                <c:pt idx="4">
                  <c:v>#N/A</c:v>
                </c:pt>
                <c:pt idx="5">
                  <c:v>0.02</c:v>
                </c:pt>
                <c:pt idx="6">
                  <c:v>#N/A</c:v>
                </c:pt>
                <c:pt idx="7">
                  <c:v>0.02</c:v>
                </c:pt>
                <c:pt idx="8">
                  <c:v>#N/A</c:v>
                </c:pt>
                <c:pt idx="9">
                  <c:v>0.06</c:v>
                </c:pt>
              </c:numCache>
            </c:numRef>
          </c:val>
          <c:extLst>
            <c:ext xmlns:c16="http://schemas.microsoft.com/office/drawing/2014/chart" uri="{C3380CC4-5D6E-409C-BE32-E72D297353CC}">
              <c16:uniqueId val="{00000000-6B07-41CA-BBDB-421ABA7DFD9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B07-41CA-BBDB-421ABA7DFD96}"/>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0.04</c:v>
                </c:pt>
              </c:numCache>
            </c:numRef>
          </c:val>
          <c:extLst>
            <c:ext xmlns:c16="http://schemas.microsoft.com/office/drawing/2014/chart" uri="{C3380CC4-5D6E-409C-BE32-E72D297353CC}">
              <c16:uniqueId val="{00000002-6B07-41CA-BBDB-421ABA7DFD96}"/>
            </c:ext>
          </c:extLst>
        </c:ser>
        <c:ser>
          <c:idx val="3"/>
          <c:order val="3"/>
          <c:tx>
            <c:strRef>
              <c:f>データシート!$A$30</c:f>
              <c:strCache>
                <c:ptCount val="1"/>
                <c:pt idx="0">
                  <c:v>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7.0000000000000007E-2</c:v>
                </c:pt>
                <c:pt idx="4">
                  <c:v>#N/A</c:v>
                </c:pt>
                <c:pt idx="5">
                  <c:v>0.09</c:v>
                </c:pt>
                <c:pt idx="6">
                  <c:v>#N/A</c:v>
                </c:pt>
                <c:pt idx="7">
                  <c:v>0.09</c:v>
                </c:pt>
                <c:pt idx="8">
                  <c:v>#N/A</c:v>
                </c:pt>
                <c:pt idx="9">
                  <c:v>0.08</c:v>
                </c:pt>
              </c:numCache>
            </c:numRef>
          </c:val>
          <c:extLst>
            <c:ext xmlns:c16="http://schemas.microsoft.com/office/drawing/2014/chart" uri="{C3380CC4-5D6E-409C-BE32-E72D297353CC}">
              <c16:uniqueId val="{00000003-6B07-41CA-BBDB-421ABA7DFD96}"/>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0.05</c:v>
                </c:pt>
                <c:pt idx="2">
                  <c:v>#N/A</c:v>
                </c:pt>
                <c:pt idx="3">
                  <c:v>0.09</c:v>
                </c:pt>
                <c:pt idx="4">
                  <c:v>#N/A</c:v>
                </c:pt>
                <c:pt idx="5">
                  <c:v>7.0000000000000007E-2</c:v>
                </c:pt>
                <c:pt idx="6">
                  <c:v>#N/A</c:v>
                </c:pt>
                <c:pt idx="7">
                  <c:v>0.04</c:v>
                </c:pt>
                <c:pt idx="8">
                  <c:v>#N/A</c:v>
                </c:pt>
                <c:pt idx="9">
                  <c:v>0.2</c:v>
                </c:pt>
              </c:numCache>
            </c:numRef>
          </c:val>
          <c:extLst>
            <c:ext xmlns:c16="http://schemas.microsoft.com/office/drawing/2014/chart" uri="{C3380CC4-5D6E-409C-BE32-E72D297353CC}">
              <c16:uniqueId val="{00000004-6B07-41CA-BBDB-421ABA7DFD96}"/>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0.15</c:v>
                </c:pt>
                <c:pt idx="4">
                  <c:v>#N/A</c:v>
                </c:pt>
                <c:pt idx="5">
                  <c:v>0.13</c:v>
                </c:pt>
                <c:pt idx="6">
                  <c:v>#N/A</c:v>
                </c:pt>
                <c:pt idx="7">
                  <c:v>0.21</c:v>
                </c:pt>
                <c:pt idx="8">
                  <c:v>#N/A</c:v>
                </c:pt>
                <c:pt idx="9">
                  <c:v>0.24</c:v>
                </c:pt>
              </c:numCache>
            </c:numRef>
          </c:val>
          <c:extLst>
            <c:ext xmlns:c16="http://schemas.microsoft.com/office/drawing/2014/chart" uri="{C3380CC4-5D6E-409C-BE32-E72D297353CC}">
              <c16:uniqueId val="{00000005-6B07-41CA-BBDB-421ABA7DFD96}"/>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0.06</c:v>
                </c:pt>
                <c:pt idx="2">
                  <c:v>#N/A</c:v>
                </c:pt>
                <c:pt idx="3">
                  <c:v>0.1</c:v>
                </c:pt>
                <c:pt idx="4">
                  <c:v>#N/A</c:v>
                </c:pt>
                <c:pt idx="5">
                  <c:v>0.04</c:v>
                </c:pt>
                <c:pt idx="6">
                  <c:v>#N/A</c:v>
                </c:pt>
                <c:pt idx="7">
                  <c:v>0.06</c:v>
                </c:pt>
                <c:pt idx="8">
                  <c:v>#N/A</c:v>
                </c:pt>
                <c:pt idx="9">
                  <c:v>0.39</c:v>
                </c:pt>
              </c:numCache>
            </c:numRef>
          </c:val>
          <c:extLst>
            <c:ext xmlns:c16="http://schemas.microsoft.com/office/drawing/2014/chart" uri="{C3380CC4-5D6E-409C-BE32-E72D297353CC}">
              <c16:uniqueId val="{00000006-6B07-41CA-BBDB-421ABA7DFD96}"/>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0.44</c:v>
                </c:pt>
                <c:pt idx="2">
                  <c:v>#N/A</c:v>
                </c:pt>
                <c:pt idx="3">
                  <c:v>0.54</c:v>
                </c:pt>
                <c:pt idx="4">
                  <c:v>#N/A</c:v>
                </c:pt>
                <c:pt idx="5">
                  <c:v>0.52</c:v>
                </c:pt>
                <c:pt idx="6">
                  <c:v>#N/A</c:v>
                </c:pt>
                <c:pt idx="7">
                  <c:v>0.5</c:v>
                </c:pt>
                <c:pt idx="8">
                  <c:v>#N/A</c:v>
                </c:pt>
                <c:pt idx="9">
                  <c:v>0.53</c:v>
                </c:pt>
              </c:numCache>
            </c:numRef>
          </c:val>
          <c:extLst>
            <c:ext xmlns:c16="http://schemas.microsoft.com/office/drawing/2014/chart" uri="{C3380CC4-5D6E-409C-BE32-E72D297353CC}">
              <c16:uniqueId val="{00000007-6B07-41CA-BBDB-421ABA7DFD9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0.99</c:v>
                </c:pt>
                <c:pt idx="2">
                  <c:v>#N/A</c:v>
                </c:pt>
                <c:pt idx="3">
                  <c:v>0.22</c:v>
                </c:pt>
                <c:pt idx="4">
                  <c:v>#N/A</c:v>
                </c:pt>
                <c:pt idx="5">
                  <c:v>0.28000000000000003</c:v>
                </c:pt>
                <c:pt idx="6">
                  <c:v>#N/A</c:v>
                </c:pt>
                <c:pt idx="7">
                  <c:v>0.37</c:v>
                </c:pt>
                <c:pt idx="8">
                  <c:v>#N/A</c:v>
                </c:pt>
                <c:pt idx="9">
                  <c:v>0.99</c:v>
                </c:pt>
              </c:numCache>
            </c:numRef>
          </c:val>
          <c:extLst>
            <c:ext xmlns:c16="http://schemas.microsoft.com/office/drawing/2014/chart" uri="{C3380CC4-5D6E-409C-BE32-E72D297353CC}">
              <c16:uniqueId val="{00000008-6B07-41CA-BBDB-421ABA7DFD9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4.4400000000000004</c:v>
                </c:pt>
                <c:pt idx="2">
                  <c:v>#N/A</c:v>
                </c:pt>
                <c:pt idx="3">
                  <c:v>5.37</c:v>
                </c:pt>
                <c:pt idx="4">
                  <c:v>#N/A</c:v>
                </c:pt>
                <c:pt idx="5">
                  <c:v>7.16</c:v>
                </c:pt>
                <c:pt idx="6">
                  <c:v>#N/A</c:v>
                </c:pt>
                <c:pt idx="7">
                  <c:v>4.54</c:v>
                </c:pt>
                <c:pt idx="8">
                  <c:v>#N/A</c:v>
                </c:pt>
                <c:pt idx="9">
                  <c:v>5.18</c:v>
                </c:pt>
              </c:numCache>
            </c:numRef>
          </c:val>
          <c:extLst>
            <c:ext xmlns:c16="http://schemas.microsoft.com/office/drawing/2014/chart" uri="{C3380CC4-5D6E-409C-BE32-E72D297353CC}">
              <c16:uniqueId val="{00000009-6B07-41CA-BBDB-421ABA7DFD9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436</c:v>
                </c:pt>
                <c:pt idx="5">
                  <c:v>448</c:v>
                </c:pt>
                <c:pt idx="8">
                  <c:v>467</c:v>
                </c:pt>
                <c:pt idx="11">
                  <c:v>470</c:v>
                </c:pt>
                <c:pt idx="14">
                  <c:v>517</c:v>
                </c:pt>
              </c:numCache>
            </c:numRef>
          </c:val>
          <c:extLst>
            <c:ext xmlns:c16="http://schemas.microsoft.com/office/drawing/2014/chart" uri="{C3380CC4-5D6E-409C-BE32-E72D297353CC}">
              <c16:uniqueId val="{00000000-34D7-4F02-A02C-C8BC5DC86EB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4D7-4F02-A02C-C8BC5DC86EB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4D7-4F02-A02C-C8BC5DC86EB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2</c:v>
                </c:pt>
                <c:pt idx="9">
                  <c:v>2</c:v>
                </c:pt>
                <c:pt idx="12">
                  <c:v>3</c:v>
                </c:pt>
              </c:numCache>
            </c:numRef>
          </c:val>
          <c:extLst>
            <c:ext xmlns:c16="http://schemas.microsoft.com/office/drawing/2014/chart" uri="{C3380CC4-5D6E-409C-BE32-E72D297353CC}">
              <c16:uniqueId val="{00000003-34D7-4F02-A02C-C8BC5DC86EB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136</c:v>
                </c:pt>
                <c:pt idx="3">
                  <c:v>146</c:v>
                </c:pt>
                <c:pt idx="6">
                  <c:v>147</c:v>
                </c:pt>
                <c:pt idx="9">
                  <c:v>147</c:v>
                </c:pt>
                <c:pt idx="12">
                  <c:v>152</c:v>
                </c:pt>
              </c:numCache>
            </c:numRef>
          </c:val>
          <c:extLst>
            <c:ext xmlns:c16="http://schemas.microsoft.com/office/drawing/2014/chart" uri="{C3380CC4-5D6E-409C-BE32-E72D297353CC}">
              <c16:uniqueId val="{00000004-34D7-4F02-A02C-C8BC5DC86EB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4D7-4F02-A02C-C8BC5DC86EB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4D7-4F02-A02C-C8BC5DC86EB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390</c:v>
                </c:pt>
                <c:pt idx="3">
                  <c:v>409</c:v>
                </c:pt>
                <c:pt idx="6">
                  <c:v>425</c:v>
                </c:pt>
                <c:pt idx="9">
                  <c:v>455</c:v>
                </c:pt>
                <c:pt idx="12">
                  <c:v>526</c:v>
                </c:pt>
              </c:numCache>
            </c:numRef>
          </c:val>
          <c:extLst>
            <c:ext xmlns:c16="http://schemas.microsoft.com/office/drawing/2014/chart" uri="{C3380CC4-5D6E-409C-BE32-E72D297353CC}">
              <c16:uniqueId val="{00000007-34D7-4F02-A02C-C8BC5DC86EB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92</c:v>
                </c:pt>
                <c:pt idx="2">
                  <c:v>#N/A</c:v>
                </c:pt>
                <c:pt idx="3">
                  <c:v>#N/A</c:v>
                </c:pt>
                <c:pt idx="4">
                  <c:v>109</c:v>
                </c:pt>
                <c:pt idx="5">
                  <c:v>#N/A</c:v>
                </c:pt>
                <c:pt idx="6">
                  <c:v>#N/A</c:v>
                </c:pt>
                <c:pt idx="7">
                  <c:v>107</c:v>
                </c:pt>
                <c:pt idx="8">
                  <c:v>#N/A</c:v>
                </c:pt>
                <c:pt idx="9">
                  <c:v>#N/A</c:v>
                </c:pt>
                <c:pt idx="10">
                  <c:v>134</c:v>
                </c:pt>
                <c:pt idx="11">
                  <c:v>#N/A</c:v>
                </c:pt>
                <c:pt idx="12">
                  <c:v>#N/A</c:v>
                </c:pt>
                <c:pt idx="13">
                  <c:v>164</c:v>
                </c:pt>
                <c:pt idx="14">
                  <c:v>#N/A</c:v>
                </c:pt>
              </c:numCache>
            </c:numRef>
          </c:val>
          <c:smooth val="0"/>
          <c:extLst>
            <c:ext xmlns:c16="http://schemas.microsoft.com/office/drawing/2014/chart" uri="{C3380CC4-5D6E-409C-BE32-E72D297353CC}">
              <c16:uniqueId val="{00000008-34D7-4F02-A02C-C8BC5DC86EB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4362</c:v>
                </c:pt>
                <c:pt idx="5">
                  <c:v>4169</c:v>
                </c:pt>
                <c:pt idx="8">
                  <c:v>4023</c:v>
                </c:pt>
                <c:pt idx="11">
                  <c:v>4238</c:v>
                </c:pt>
                <c:pt idx="14">
                  <c:v>4105</c:v>
                </c:pt>
              </c:numCache>
            </c:numRef>
          </c:val>
          <c:extLst>
            <c:ext xmlns:c16="http://schemas.microsoft.com/office/drawing/2014/chart" uri="{C3380CC4-5D6E-409C-BE32-E72D297353CC}">
              <c16:uniqueId val="{00000000-AE45-4717-9CC9-21FA88B0B5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85</c:v>
                </c:pt>
                <c:pt idx="5">
                  <c:v>112</c:v>
                </c:pt>
                <c:pt idx="8">
                  <c:v>79</c:v>
                </c:pt>
                <c:pt idx="11">
                  <c:v>57</c:v>
                </c:pt>
                <c:pt idx="14">
                  <c:v>35</c:v>
                </c:pt>
              </c:numCache>
            </c:numRef>
          </c:val>
          <c:extLst>
            <c:ext xmlns:c16="http://schemas.microsoft.com/office/drawing/2014/chart" uri="{C3380CC4-5D6E-409C-BE32-E72D297353CC}">
              <c16:uniqueId val="{00000001-AE45-4717-9CC9-21FA88B0B5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2929</c:v>
                </c:pt>
                <c:pt idx="5">
                  <c:v>2811</c:v>
                </c:pt>
                <c:pt idx="8">
                  <c:v>2851</c:v>
                </c:pt>
                <c:pt idx="11">
                  <c:v>3078</c:v>
                </c:pt>
                <c:pt idx="14">
                  <c:v>3011</c:v>
                </c:pt>
              </c:numCache>
            </c:numRef>
          </c:val>
          <c:extLst>
            <c:ext xmlns:c16="http://schemas.microsoft.com/office/drawing/2014/chart" uri="{C3380CC4-5D6E-409C-BE32-E72D297353CC}">
              <c16:uniqueId val="{00000002-AE45-4717-9CC9-21FA88B0B5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45-4717-9CC9-21FA88B0B5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45-4717-9CC9-21FA88B0B5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45-4717-9CC9-21FA88B0B5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491</c:v>
                </c:pt>
                <c:pt idx="3">
                  <c:v>484</c:v>
                </c:pt>
                <c:pt idx="6">
                  <c:v>444</c:v>
                </c:pt>
                <c:pt idx="9">
                  <c:v>431</c:v>
                </c:pt>
                <c:pt idx="12">
                  <c:v>444</c:v>
                </c:pt>
              </c:numCache>
            </c:numRef>
          </c:val>
          <c:extLst>
            <c:ext xmlns:c16="http://schemas.microsoft.com/office/drawing/2014/chart" uri="{C3380CC4-5D6E-409C-BE32-E72D297353CC}">
              <c16:uniqueId val="{00000006-AE45-4717-9CC9-21FA88B0B5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c:v>
                </c:pt>
                <c:pt idx="3">
                  <c:v>7</c:v>
                </c:pt>
                <c:pt idx="6">
                  <c:v>11</c:v>
                </c:pt>
                <c:pt idx="9">
                  <c:v>10</c:v>
                </c:pt>
                <c:pt idx="12">
                  <c:v>19</c:v>
                </c:pt>
              </c:numCache>
            </c:numRef>
          </c:val>
          <c:extLst>
            <c:ext xmlns:c16="http://schemas.microsoft.com/office/drawing/2014/chart" uri="{C3380CC4-5D6E-409C-BE32-E72D297353CC}">
              <c16:uniqueId val="{00000007-AE45-4717-9CC9-21FA88B0B5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1334</c:v>
                </c:pt>
                <c:pt idx="3">
                  <c:v>1219</c:v>
                </c:pt>
                <c:pt idx="6">
                  <c:v>1107</c:v>
                </c:pt>
                <c:pt idx="9">
                  <c:v>1019</c:v>
                </c:pt>
                <c:pt idx="12">
                  <c:v>953</c:v>
                </c:pt>
              </c:numCache>
            </c:numRef>
          </c:val>
          <c:extLst>
            <c:ext xmlns:c16="http://schemas.microsoft.com/office/drawing/2014/chart" uri="{C3380CC4-5D6E-409C-BE32-E72D297353CC}">
              <c16:uniqueId val="{00000008-AE45-4717-9CC9-21FA88B0B5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45-4717-9CC9-21FA88B0B5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3788</c:v>
                </c:pt>
                <c:pt idx="3">
                  <c:v>4138</c:v>
                </c:pt>
                <c:pt idx="6">
                  <c:v>4136</c:v>
                </c:pt>
                <c:pt idx="9">
                  <c:v>4085</c:v>
                </c:pt>
                <c:pt idx="12">
                  <c:v>3818</c:v>
                </c:pt>
              </c:numCache>
            </c:numRef>
          </c:val>
          <c:extLst>
            <c:ext xmlns:c16="http://schemas.microsoft.com/office/drawing/2014/chart" uri="{C3380CC4-5D6E-409C-BE32-E72D297353CC}">
              <c16:uniqueId val="{0000000A-AE45-4717-9CC9-21FA88B0B5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45-4717-9CC9-21FA88B0B5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828</c:v>
                </c:pt>
                <c:pt idx="1">
                  <c:v>828</c:v>
                </c:pt>
                <c:pt idx="2">
                  <c:v>828</c:v>
                </c:pt>
              </c:numCache>
            </c:numRef>
          </c:val>
          <c:extLst>
            <c:ext xmlns:c16="http://schemas.microsoft.com/office/drawing/2014/chart" uri="{C3380CC4-5D6E-409C-BE32-E72D297353CC}">
              <c16:uniqueId val="{00000000-98A0-4A95-8E17-FD8934EA29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391</c:v>
                </c:pt>
                <c:pt idx="1">
                  <c:v>619</c:v>
                </c:pt>
                <c:pt idx="2">
                  <c:v>550</c:v>
                </c:pt>
              </c:numCache>
            </c:numRef>
          </c:val>
          <c:extLst>
            <c:ext xmlns:c16="http://schemas.microsoft.com/office/drawing/2014/chart" uri="{C3380CC4-5D6E-409C-BE32-E72D297353CC}">
              <c16:uniqueId val="{00000001-98A0-4A95-8E17-FD8934EA29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1353</c:v>
                </c:pt>
                <c:pt idx="1">
                  <c:v>1350</c:v>
                </c:pt>
                <c:pt idx="2">
                  <c:v>1353</c:v>
                </c:pt>
              </c:numCache>
            </c:numRef>
          </c:val>
          <c:extLst>
            <c:ext xmlns:c16="http://schemas.microsoft.com/office/drawing/2014/chart" uri="{C3380CC4-5D6E-409C-BE32-E72D297353CC}">
              <c16:uniqueId val="{00000002-98A0-4A95-8E17-FD8934EA29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{1369919C-819F-452D-B58D-C3D4EAAA399A}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1C2C-4C3F-8364-688D97D16C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{8B90EFD7-11D2-4226-A21F-5F76FB4C2310}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C2C-4C3F-8364-688D97D16C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{65246170-6C09-4F53-96BB-1CB0CC345F3D}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C2C-4C3F-8364-688D97D16C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{7E0A0D47-BA22-4102-8D63-D545B283AB22}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C2C-4C3F-8364-688D97D16C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{C83D0816-E283-45CD-8617-29062FE84976}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C2C-4C3F-8364-688D97D16C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{ECC84CCF-B507-415D-87B1-F96B1EBFC3AC}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1C2C-4C3F-8364-688D97D16C8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{2F09E3D5-D387-4846-B528-375C61D3E19B}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1C2C-4C3F-8364-688D97D16C8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{345BA9D8-2713-4397-8286-4A72B94655F8}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1C2C-4C3F-8364-688D97D16C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{3ABE5E0B-086F-471C-B051-55061066E848}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1C2C-4C3F-8364-688D97D16C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c:v>
                </c:pt>
                <c:pt idx="8">
                  <c:v>67.7</c:v>
                </c:pt>
                <c:pt idx="16">
                  <c:v>69.7</c:v>
                </c:pt>
                <c:pt idx="24">
                  <c:v>71.3</c:v>
                </c:pt>
                <c:pt idx="32">
                  <c:v>72.900000000000006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C2C-4C3F-8364-688D97D16C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{7113B5C3-37DF-448B-AECE-115AADC88339}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1C2C-4C3F-8364-688D97D16C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{6AB14FF5-A40A-4DF8-883D-EE42570A8C14}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C2C-4C3F-8364-688D97D16C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{E03A6E77-66FB-47AB-8206-2F737592CFAF}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C2C-4C3F-8364-688D97D16C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{34C714C7-DE38-4C3E-8464-66A208D70FFD}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C2C-4C3F-8364-688D97D16C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{DDD51C56-5361-4FE5-A0F8-A0975045E420}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C2C-4C3F-8364-688D97D16C8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{E7473DB7-7A57-477F-A681-6E4FC3F40C51}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1C2C-4C3F-8364-688D97D16C82}"/>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{C42701C4-9A95-4E57-8A91-F71D4851462D}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1C2C-4C3F-8364-688D97D16C82}"/>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{8CB32F7C-2FCD-4D40-BAF0-E2C3A8FC936E}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1C2C-4C3F-8364-688D97D16C8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{EE4080E1-6EE2-41AB-BEC5-5F64A814362C}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1C2C-4C3F-8364-688D97D16C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C2C-4C3F-8364-688D97D16C82}"/>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{387AE5F8-F320-4CBB-A162-6431C6B99A58}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49F-458C-9202-C7C2EF993C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{394EE2CC-22C2-4F09-A86A-29873B7ACCE3}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49F-458C-9202-C7C2EF993C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{B29583D9-C301-48B0-8E7D-7E65E6424591}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49F-458C-9202-C7C2EF993C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{81B46EF2-1EB1-4AC5-ADC5-46D86542D43F}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49F-458C-9202-C7C2EF993C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{D37F2B7D-A544-43D8-948C-D3F692E17543}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49F-458C-9202-C7C2EF993C3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{1B82ECD2-86B8-4567-B65B-4490964E0D82}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49F-458C-9202-C7C2EF993C3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{D8BD4785-6BB6-40F8-AF47-52235F4C5443}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49F-458C-9202-C7C2EF993C3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{1A344521-87F7-414B-91DD-4D17968F4B60}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49F-458C-9202-C7C2EF993C3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{9237DE98-F139-4628-A9A4-39801F83B32B}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49F-458C-9202-C7C2EF993C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4.5</c:v>
                </c:pt>
                <c:pt idx="8">
                  <c:v>4.7</c:v>
                </c:pt>
                <c:pt idx="16">
                  <c:v>4.9000000000000004</c:v>
                </c:pt>
                <c:pt idx="24">
                  <c:v>5.4</c:v>
                </c:pt>
                <c:pt idx="32">
                  <c:v>6.1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49F-458C-9202-C7C2EF993C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{52785214-5526-48FB-B7A2-09B0366C0D42}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49F-458C-9202-C7C2EF993C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{C9627861-CE88-4594-8439-813D973864A9}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49F-458C-9202-C7C2EF993C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{8887F40A-EBD1-4E9B-9AF0-A28A2AB35BAD}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49F-458C-9202-C7C2EF993C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{D4E50A8A-61F8-4FC5-99AA-09E20C478DD0}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49F-458C-9202-C7C2EF993C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{533A47B9-646D-48ED-9D51-5B5030DED2C7}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49F-458C-9202-C7C2EF993C3B}"/>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{A0D8C64A-0E16-4BC7-843A-B8334CE42C34}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49F-458C-9202-C7C2EF993C3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{DB4E7ABF-ECA0-476B-8BBA-75C65E2A78FB}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49F-458C-9202-C7C2EF993C3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{258FF47C-2DE6-4194-85D7-27ED7AE4689D}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49F-458C-9202-C7C2EF993C3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{2EF17CA9-7E04-4E6E-9E45-24E34BDE54D8}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49F-458C-9202-C7C2EF993C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49F-458C-9202-C7C2EF993C3B}"/>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繰上償還等を実施しているが、施設の老朽化等に伴う大規模な建設工事に係る地方債の新規発行により、元利償還金の増加が見込まれる。</a:t>
          </a:r>
        </a:p>
        <a:p>
          <a:r>
            <a:rPr kumimoji="1" lang="ja-JP" altLang="en-US" sz="1400">
              <a:latin typeface="ＭＳ ゴシック" pitchFamily="49" charset="-128"/>
              <a:ea typeface="ＭＳ ゴシック" pitchFamily="49" charset="-128"/>
            </a:rPr>
            <a:t>　今後も財政状況に応じ繰上償還を実施していくとともに、有利な地方債を活用して、後年度に渡る財政負担の軽減を図り、財政の健全化に努める。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満期一括償還地方債を借入していない。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将来負担額については、臨時財政対策債の繰上償還を行ったことなどから、２６７百万円減少しているが、今後</a:t>
          </a:r>
          <a:r>
            <a:rPr kumimoji="1" lang="ja-JP" altLang="ja-JP" sz="1100">
              <a:solidFill>
                <a:schemeClr val="dk1"/>
              </a:solidFill>
              <a:effectLst/>
              <a:latin typeface="+mn-lt"/>
              <a:ea typeface="+mn-ea"/>
              <a:cs typeface="+mn-cs"/>
            </a:rPr>
            <a:t>、</a:t>
          </a:r>
          <a:r>
            <a:rPr kumimoji="1" lang="ja-JP" altLang="en-US" sz="1400">
              <a:latin typeface="ＭＳ ゴシック" pitchFamily="49" charset="-128"/>
              <a:ea typeface="ＭＳ ゴシック" pitchFamily="49" charset="-128"/>
            </a:rPr>
            <a:t>施設の老朽化等に伴う大規模な建設工事に係る地方債の新規発行等により、増加が見込まれる。</a:t>
          </a:r>
        </a:p>
        <a:p>
          <a:r>
            <a:rPr kumimoji="1" lang="ja-JP" altLang="en-US" sz="1400">
              <a:latin typeface="ＭＳ ゴシック" pitchFamily="49" charset="-128"/>
              <a:ea typeface="ＭＳ ゴシック" pitchFamily="49" charset="-128"/>
            </a:rPr>
            <a:t>　また、充当可能基金については、減債基金の取り崩しなどにより、６７百万円減少している。</a:t>
          </a:r>
        </a:p>
        <a:p>
          <a:r>
            <a:rPr kumimoji="1" lang="ja-JP" altLang="en-US" sz="1400">
              <a:latin typeface="ＭＳ ゴシック" pitchFamily="49" charset="-128"/>
              <a:ea typeface="ＭＳ ゴシック" pitchFamily="49" charset="-128"/>
            </a:rPr>
            <a:t>　今後も相対的に考えながら、将来負担額の軽減に努める。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福島県柳津町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整備及びその促進のための「森林環境譲与税基金」等を積み立てたが、「減債基金」、雇用及び就業の機会を創出を図るための「雇用対策基金」等を取り崩したことにより、基金全体としては６６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財政状況を考慮しながら「財政調整基金」等へ積み立てする予定であるが、大規模な建設工事の起債償還開始により、公債費が高水準で推移していくことや公共施設の維持管理の増に対応していくため「減債基金」等を取り崩すことにより、中長期的に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・公共施設整備基金：公共施設の整備又は運営のため。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・ふれあい福祉基金：高齢者等の在宅福祉の向上及び健康の保持、高齢者等に係るボランティア活動の活発化を図るため。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・雇用対策基金：雇用及び就業の機会を創出を図るため。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・子ども子育て基金：子育ての環境づくりのため。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・温泉開発基金：温泉の開発維持のため。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・公共施設整備基金：利子のみ積み立てたことにより、前年度と大きな変動はなかった。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・雇用対策基金：緊急雇用創出事業で９．９百万円取り崩したことにより、減少した。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・子ども子育て基金：利子のみ積み立てたことにより、前年度と大きな変動はなかった。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・温泉開発基金：温泉権収入を１．５百万円積み立てたことにより、微増となった。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・ふれあい福祉基金：利子を積み立てるため、微増の見込みである。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・雇用対策基金：緊急雇用創出事業に充当予定のため、減少する見込みである。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・子ども子育て基金：利子を積み立てるため、微増の見込みである。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・温泉開発基金：温泉開発維持経費として積み立てるため、増加する見込みである。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利子のみ積み立てたことにより、前年度と大きな変動はなかった。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財政調整基金残高の適正水準とされる標準財政規模の１０．０％以上確保するとともに、安定的な財政運営の基金として適切な積み立て・取り崩しを進めていく。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公債費の償還に充当するため、７０百万円取り崩したことにより減少した。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今後、公債費の増加が見込まれており、償還に充当予定のため減少する見込みである。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１．６％増加し、類似団体平均と比較しても高い水準である。公共施設の老朽化が進行していることから、今後も数値の上昇が見込まれるため、公共施設総合管理計画に基づき、今後の施設等の更新時期や更新費用について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93" name="楕円 92"/>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117310</xdr:rowOff>
    </xdr:from>
    <xdr:ext cx="405111" cy="259045"/>
    <xdr:sp macro="" textlink="">
      <xdr:nvSpPr>
        <xdr:cNvPr id="94" name="有形固定資産減価償却率該当値テキスト"/>
        <xdr:cNvSpPr txBox="1"/>
      </xdr:nvSpPr>
      <xdr:spPr>
        <a:xfrm>
          <a:off x="4813300"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89535</xdr:rowOff>
    </xdr:from>
    <xdr:to>
      <xdr:col>19</xdr:col>
      <xdr:colOff>187325</xdr:colOff>
      <xdr:row>32</xdr:row>
      <xdr:rowOff>19685</xdr:rowOff>
    </xdr:to>
    <xdr:sp macro="" textlink="">
      <xdr:nvSpPr>
        <xdr:cNvPr id="95" name="楕円 94"/>
        <xdr:cNvSpPr/>
      </xdr:nvSpPr>
      <xdr:spPr>
        <a:xfrm>
          <a:off x="4000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18233</xdr:rowOff>
    </xdr:to>
    <xdr:cxnSp macro="">
      <xdr:nvCxnSpPr>
        <xdr:cNvPr id="96" name="直線コネクタ 95"/>
        <xdr:cNvCxnSpPr/>
      </xdr:nvCxnSpPr>
      <xdr:spPr>
        <a:xfrm>
          <a:off x="4051300" y="6226810"/>
          <a:ext cx="7112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40186</xdr:rowOff>
    </xdr:from>
    <xdr:to>
      <xdr:col>15</xdr:col>
      <xdr:colOff>187325</xdr:colOff>
      <xdr:row>31</xdr:row>
      <xdr:rowOff>141786</xdr:rowOff>
    </xdr:to>
    <xdr:sp macro="" textlink="">
      <xdr:nvSpPr>
        <xdr:cNvPr id="97" name="楕円 96"/>
        <xdr:cNvSpPr/>
      </xdr:nvSpPr>
      <xdr:spPr>
        <a:xfrm>
          <a:off x="3238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90986</xdr:rowOff>
    </xdr:from>
    <xdr:to>
      <xdr:col>19</xdr:col>
      <xdr:colOff>136525</xdr:colOff>
      <xdr:row>31</xdr:row>
      <xdr:rowOff>140335</xdr:rowOff>
    </xdr:to>
    <xdr:cxnSp macro="">
      <xdr:nvCxnSpPr>
        <xdr:cNvPr id="98" name="直線コネクタ 97"/>
        <xdr:cNvCxnSpPr/>
      </xdr:nvCxnSpPr>
      <xdr:spPr>
        <a:xfrm>
          <a:off x="3289300" y="617746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149951</xdr:rowOff>
    </xdr:from>
    <xdr:to>
      <xdr:col>11</xdr:col>
      <xdr:colOff>187325</xdr:colOff>
      <xdr:row>31</xdr:row>
      <xdr:rowOff>80101</xdr:rowOff>
    </xdr:to>
    <xdr:sp macro="" textlink="">
      <xdr:nvSpPr>
        <xdr:cNvPr id="99" name="楕円 98"/>
        <xdr:cNvSpPr/>
      </xdr:nvSpPr>
      <xdr:spPr>
        <a:xfrm>
          <a:off x="2476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29301</xdr:rowOff>
    </xdr:from>
    <xdr:to>
      <xdr:col>15</xdr:col>
      <xdr:colOff>136525</xdr:colOff>
      <xdr:row>31</xdr:row>
      <xdr:rowOff>90986</xdr:rowOff>
    </xdr:to>
    <xdr:cxnSp macro="">
      <xdr:nvCxnSpPr>
        <xdr:cNvPr id="100" name="直線コネクタ 99"/>
        <xdr:cNvCxnSpPr/>
      </xdr:nvCxnSpPr>
      <xdr:spPr>
        <a:xfrm>
          <a:off x="2527300" y="6115776"/>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128361</xdr:rowOff>
    </xdr:from>
    <xdr:to>
      <xdr:col>7</xdr:col>
      <xdr:colOff>187325</xdr:colOff>
      <xdr:row>31</xdr:row>
      <xdr:rowOff>58511</xdr:rowOff>
    </xdr:to>
    <xdr:sp macro="" textlink="">
      <xdr:nvSpPr>
        <xdr:cNvPr id="101" name="楕円 100"/>
        <xdr:cNvSpPr/>
      </xdr:nvSpPr>
      <xdr:spPr>
        <a:xfrm>
          <a:off x="1714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7711</xdr:rowOff>
    </xdr:from>
    <xdr:to>
      <xdr:col>11</xdr:col>
      <xdr:colOff>136525</xdr:colOff>
      <xdr:row>31</xdr:row>
      <xdr:rowOff>29301</xdr:rowOff>
    </xdr:to>
    <xdr:cxnSp macro="">
      <xdr:nvCxnSpPr>
        <xdr:cNvPr id="102" name="直線コネクタ 101"/>
        <xdr:cNvCxnSpPr/>
      </xdr:nvCxnSpPr>
      <xdr:spPr>
        <a:xfrm>
          <a:off x="1765300" y="609418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10812</xdr:rowOff>
    </xdr:from>
    <xdr:ext cx="405111" cy="259045"/>
    <xdr:sp macro="" textlink="">
      <xdr:nvSpPr>
        <xdr:cNvPr id="107" name="n_1main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132913</xdr:rowOff>
    </xdr:from>
    <xdr:ext cx="405111" cy="259045"/>
    <xdr:sp macro="" textlink="">
      <xdr:nvSpPr>
        <xdr:cNvPr id="108" name="n_2mainValue有形固定資産減価償却率"/>
        <xdr:cNvSpPr txBox="1"/>
      </xdr:nvSpPr>
      <xdr:spPr>
        <a:xfrm>
          <a:off x="3086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9" name="n_3main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49638</xdr:rowOff>
    </xdr:from>
    <xdr:ext cx="405111" cy="259045"/>
    <xdr:sp macro="" textlink="">
      <xdr:nvSpPr>
        <xdr:cNvPr id="110" name="n_4mainValue有形固定資産減価償却率"/>
        <xdr:cNvSpPr txBox="1"/>
      </xdr:nvSpPr>
      <xdr:spPr>
        <a:xfrm>
          <a:off x="1562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％減少したが、類似団体平均と比較して高い水準である。減少の主な要因は地方債の新規発行</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抑制</a:t>
          </a:r>
          <a:r>
            <a:rPr kumimoji="1" lang="ja-JP" altLang="en-US" sz="1100">
              <a:solidFill>
                <a:schemeClr val="dk1"/>
              </a:solidFill>
              <a:effectLst/>
              <a:latin typeface="+mn-lt"/>
              <a:ea typeface="+mn-ea"/>
              <a:cs typeface="+mn-cs"/>
            </a:rPr>
            <a:t>と、臨時財政対策債を繰上償還</a:t>
          </a:r>
          <a:r>
            <a:rPr kumimoji="1" lang="ja-JP" altLang="ja-JP" sz="1100">
              <a:solidFill>
                <a:schemeClr val="dk1"/>
              </a:solidFill>
              <a:effectLst/>
              <a:latin typeface="+mn-lt"/>
              <a:ea typeface="+mn-ea"/>
              <a:cs typeface="+mn-cs"/>
            </a:rPr>
            <a:t>したためである。しかし、公共施設の老朽化等により建設事業費の増加が見込まれることから、可能な範囲で繰上償還を実施するとともに、建設事業の見直し等により地方債発行の抑制に努めたい。</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4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79968</xdr:rowOff>
    </xdr:from>
    <xdr:to>
      <xdr:col>76</xdr:col>
      <xdr:colOff>73025</xdr:colOff>
      <xdr:row>29</xdr:row>
      <xdr:rowOff>10118</xdr:rowOff>
    </xdr:to>
    <xdr:sp macro="" textlink="">
      <xdr:nvSpPr>
        <xdr:cNvPr id="155" name="楕円 154"/>
        <xdr:cNvSpPr/>
      </xdr:nvSpPr>
      <xdr:spPr>
        <a:xfrm>
          <a:off x="14744700" y="5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58395</xdr:rowOff>
    </xdr:from>
    <xdr:ext cx="469744" cy="259045"/>
    <xdr:sp macro="" textlink="">
      <xdr:nvSpPr>
        <xdr:cNvPr id="156" name="債務償還比率該当値テキスト"/>
        <xdr:cNvSpPr txBox="1"/>
      </xdr:nvSpPr>
      <xdr:spPr>
        <a:xfrm>
          <a:off x="14846300" y="56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146357</xdr:rowOff>
    </xdr:from>
    <xdr:to>
      <xdr:col>72</xdr:col>
      <xdr:colOff>123825</xdr:colOff>
      <xdr:row>29</xdr:row>
      <xdr:rowOff>76507</xdr:rowOff>
    </xdr:to>
    <xdr:sp macro="" textlink="">
      <xdr:nvSpPr>
        <xdr:cNvPr id="157" name="楕円 156"/>
        <xdr:cNvSpPr/>
      </xdr:nvSpPr>
      <xdr:spPr>
        <a:xfrm>
          <a:off x="14033500" y="57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130768</xdr:rowOff>
    </xdr:from>
    <xdr:to>
      <xdr:col>76</xdr:col>
      <xdr:colOff>22225</xdr:colOff>
      <xdr:row>29</xdr:row>
      <xdr:rowOff>25707</xdr:rowOff>
    </xdr:to>
    <xdr:cxnSp macro="">
      <xdr:nvCxnSpPr>
        <xdr:cNvPr id="158" name="直線コネクタ 157"/>
        <xdr:cNvCxnSpPr/>
      </xdr:nvCxnSpPr>
      <xdr:spPr>
        <a:xfrm flipV="1">
          <a:off x="14084300" y="5702893"/>
          <a:ext cx="711200" cy="6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150135</xdr:rowOff>
    </xdr:from>
    <xdr:to>
      <xdr:col>68</xdr:col>
      <xdr:colOff>123825</xdr:colOff>
      <xdr:row>29</xdr:row>
      <xdr:rowOff>80285</xdr:rowOff>
    </xdr:to>
    <xdr:sp macro="" textlink="">
      <xdr:nvSpPr>
        <xdr:cNvPr id="159" name="楕円 158"/>
        <xdr:cNvSpPr/>
      </xdr:nvSpPr>
      <xdr:spPr>
        <a:xfrm>
          <a:off x="13271500" y="57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25707</xdr:rowOff>
    </xdr:from>
    <xdr:to>
      <xdr:col>72</xdr:col>
      <xdr:colOff>73025</xdr:colOff>
      <xdr:row>29</xdr:row>
      <xdr:rowOff>29485</xdr:rowOff>
    </xdr:to>
    <xdr:cxnSp macro="">
      <xdr:nvCxnSpPr>
        <xdr:cNvPr id="160" name="直線コネクタ 159"/>
        <xdr:cNvCxnSpPr/>
      </xdr:nvCxnSpPr>
      <xdr:spPr>
        <a:xfrm flipV="1">
          <a:off x="13322300" y="5769282"/>
          <a:ext cx="7620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59648</xdr:rowOff>
    </xdr:from>
    <xdr:to>
      <xdr:col>64</xdr:col>
      <xdr:colOff>123825</xdr:colOff>
      <xdr:row>29</xdr:row>
      <xdr:rowOff>161248</xdr:rowOff>
    </xdr:to>
    <xdr:sp macro="" textlink="">
      <xdr:nvSpPr>
        <xdr:cNvPr id="161" name="楕円 160"/>
        <xdr:cNvSpPr/>
      </xdr:nvSpPr>
      <xdr:spPr>
        <a:xfrm>
          <a:off x="12509500" y="58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29485</xdr:rowOff>
    </xdr:from>
    <xdr:to>
      <xdr:col>68</xdr:col>
      <xdr:colOff>73025</xdr:colOff>
      <xdr:row>29</xdr:row>
      <xdr:rowOff>110448</xdr:rowOff>
    </xdr:to>
    <xdr:cxnSp macro="">
      <xdr:nvCxnSpPr>
        <xdr:cNvPr id="162" name="直線コネクタ 161"/>
        <xdr:cNvCxnSpPr/>
      </xdr:nvCxnSpPr>
      <xdr:spPr>
        <a:xfrm flipV="1">
          <a:off x="12560300" y="5773060"/>
          <a:ext cx="76200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11250</xdr:rowOff>
    </xdr:from>
    <xdr:to>
      <xdr:col>60</xdr:col>
      <xdr:colOff>123825</xdr:colOff>
      <xdr:row>29</xdr:row>
      <xdr:rowOff>112850</xdr:rowOff>
    </xdr:to>
    <xdr:sp macro="" textlink="">
      <xdr:nvSpPr>
        <xdr:cNvPr id="163" name="楕円 162"/>
        <xdr:cNvSpPr/>
      </xdr:nvSpPr>
      <xdr:spPr>
        <a:xfrm>
          <a:off x="11747500" y="575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62050</xdr:rowOff>
    </xdr:from>
    <xdr:to>
      <xdr:col>64</xdr:col>
      <xdr:colOff>73025</xdr:colOff>
      <xdr:row>29</xdr:row>
      <xdr:rowOff>110448</xdr:rowOff>
    </xdr:to>
    <xdr:cxnSp macro="">
      <xdr:nvCxnSpPr>
        <xdr:cNvPr id="164" name="直線コネクタ 163"/>
        <xdr:cNvCxnSpPr/>
      </xdr:nvCxnSpPr>
      <xdr:spPr>
        <a:xfrm>
          <a:off x="11798300" y="5805625"/>
          <a:ext cx="762000" cy="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106856</xdr:rowOff>
    </xdr:from>
    <xdr:ext cx="469744" cy="259045"/>
    <xdr:sp macro="" textlink="">
      <xdr:nvSpPr>
        <xdr:cNvPr id="168" name="n_4aveValue債務償還比率"/>
        <xdr:cNvSpPr txBox="1"/>
      </xdr:nvSpPr>
      <xdr:spPr>
        <a:xfrm>
          <a:off x="11563427" y="585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67634</xdr:rowOff>
    </xdr:from>
    <xdr:ext cx="469744" cy="259045"/>
    <xdr:sp macro="" textlink="">
      <xdr:nvSpPr>
        <xdr:cNvPr id="169" name="n_1mainValue債務償還比率"/>
        <xdr:cNvSpPr txBox="1"/>
      </xdr:nvSpPr>
      <xdr:spPr>
        <a:xfrm>
          <a:off x="13836727" y="581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71412</xdr:rowOff>
    </xdr:from>
    <xdr:ext cx="469744" cy="259045"/>
    <xdr:sp macro="" textlink="">
      <xdr:nvSpPr>
        <xdr:cNvPr id="170" name="n_2mainValue債務償還比率"/>
        <xdr:cNvSpPr txBox="1"/>
      </xdr:nvSpPr>
      <xdr:spPr>
        <a:xfrm>
          <a:off x="13087427" y="581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152375</xdr:rowOff>
    </xdr:from>
    <xdr:ext cx="469744" cy="259045"/>
    <xdr:sp macro="" textlink="">
      <xdr:nvSpPr>
        <xdr:cNvPr id="171" name="n_3mainValue債務償還比率"/>
        <xdr:cNvSpPr txBox="1"/>
      </xdr:nvSpPr>
      <xdr:spPr>
        <a:xfrm>
          <a:off x="12325427" y="5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129377</xdr:rowOff>
    </xdr:from>
    <xdr:ext cx="469744" cy="259045"/>
    <xdr:sp macro="" textlink="">
      <xdr:nvSpPr>
        <xdr:cNvPr id="172" name="n_4mainValue債務償還比率"/>
        <xdr:cNvSpPr txBox="1"/>
      </xdr:nvSpPr>
      <xdr:spPr>
        <a:xfrm>
          <a:off x="11563427" y="553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59690</xdr:rowOff>
    </xdr:from>
    <xdr:to>
      <xdr:col>24</xdr:col>
      <xdr:colOff>114300</xdr:colOff>
      <xdr:row>39</xdr:row>
      <xdr:rowOff>161290</xdr:rowOff>
    </xdr:to>
    <xdr:sp macro="" textlink="">
      <xdr:nvSpPr>
        <xdr:cNvPr id="71" name="楕円 70"/>
        <xdr:cNvSpPr/>
      </xdr:nvSpPr>
      <xdr:spPr>
        <a:xfrm>
          <a:off x="4584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38117</xdr:rowOff>
    </xdr:from>
    <xdr:ext cx="405111" cy="259045"/>
    <xdr:sp macro="" textlink="">
      <xdr:nvSpPr>
        <xdr:cNvPr id="72" name="【道路】&#10;有形固定資産減価償却率該当値テキスト"/>
        <xdr:cNvSpPr txBox="1"/>
      </xdr:nvSpPr>
      <xdr:spPr>
        <a:xfrm>
          <a:off x="4673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xdr:rowOff>
    </xdr:from>
    <xdr:to>
      <xdr:col>20</xdr:col>
      <xdr:colOff>38100</xdr:colOff>
      <xdr:row>39</xdr:row>
      <xdr:rowOff>115570</xdr:rowOff>
    </xdr:to>
    <xdr:sp macro="" textlink="">
      <xdr:nvSpPr>
        <xdr:cNvPr id="73" name="楕円 72"/>
        <xdr:cNvSpPr/>
      </xdr:nvSpPr>
      <xdr:spPr>
        <a:xfrm>
          <a:off x="3746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64770</xdr:rowOff>
    </xdr:from>
    <xdr:to>
      <xdr:col>24</xdr:col>
      <xdr:colOff>63500</xdr:colOff>
      <xdr:row>39</xdr:row>
      <xdr:rowOff>110490</xdr:rowOff>
    </xdr:to>
    <xdr:cxnSp macro="">
      <xdr:nvCxnSpPr>
        <xdr:cNvPr id="74" name="直線コネクタ 73"/>
        <xdr:cNvCxnSpPr/>
      </xdr:nvCxnSpPr>
      <xdr:spPr>
        <a:xfrm>
          <a:off x="3797300" y="67513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151130</xdr:rowOff>
    </xdr:from>
    <xdr:to>
      <xdr:col>15</xdr:col>
      <xdr:colOff>101600</xdr:colOff>
      <xdr:row>39</xdr:row>
      <xdr:rowOff>81280</xdr:rowOff>
    </xdr:to>
    <xdr:sp macro="" textlink="">
      <xdr:nvSpPr>
        <xdr:cNvPr id="75" name="楕円 74"/>
        <xdr:cNvSpPr/>
      </xdr:nvSpPr>
      <xdr:spPr>
        <a:xfrm>
          <a:off x="2857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30480</xdr:rowOff>
    </xdr:from>
    <xdr:to>
      <xdr:col>19</xdr:col>
      <xdr:colOff>177800</xdr:colOff>
      <xdr:row>39</xdr:row>
      <xdr:rowOff>64770</xdr:rowOff>
    </xdr:to>
    <xdr:cxnSp macro="">
      <xdr:nvCxnSpPr>
        <xdr:cNvPr id="76" name="直線コネクタ 75"/>
        <xdr:cNvCxnSpPr/>
      </xdr:nvCxnSpPr>
      <xdr:spPr>
        <a:xfrm>
          <a:off x="2908300" y="671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7" name="楕円 76"/>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30480</xdr:rowOff>
    </xdr:to>
    <xdr:cxnSp macro="">
      <xdr:nvCxnSpPr>
        <xdr:cNvPr id="78" name="直線コネクタ 77"/>
        <xdr:cNvCxnSpPr/>
      </xdr:nvCxnSpPr>
      <xdr:spPr>
        <a:xfrm>
          <a:off x="2019300" y="66713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71120</xdr:rowOff>
    </xdr:from>
    <xdr:to>
      <xdr:col>6</xdr:col>
      <xdr:colOff>38100</xdr:colOff>
      <xdr:row>39</xdr:row>
      <xdr:rowOff>1270</xdr:rowOff>
    </xdr:to>
    <xdr:sp macro="" textlink="">
      <xdr:nvSpPr>
        <xdr:cNvPr id="79" name="楕円 78"/>
        <xdr:cNvSpPr/>
      </xdr:nvSpPr>
      <xdr:spPr>
        <a:xfrm>
          <a:off x="107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121920</xdr:rowOff>
    </xdr:from>
    <xdr:to>
      <xdr:col>10</xdr:col>
      <xdr:colOff>114300</xdr:colOff>
      <xdr:row>38</xdr:row>
      <xdr:rowOff>156210</xdr:rowOff>
    </xdr:to>
    <xdr:cxnSp macro="">
      <xdr:nvCxnSpPr>
        <xdr:cNvPr id="80" name="直線コネクタ 79"/>
        <xdr:cNvCxnSpPr/>
      </xdr:nvCxnSpPr>
      <xdr:spPr>
        <a:xfrm>
          <a:off x="1130300" y="6637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106697</xdr:rowOff>
    </xdr:from>
    <xdr:ext cx="405111" cy="259045"/>
    <xdr:sp macro="" textlink="">
      <xdr:nvSpPr>
        <xdr:cNvPr id="85" name="n_1mainValue【道路】&#10;有形固定資産減価償却率"/>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72407</xdr:rowOff>
    </xdr:from>
    <xdr:ext cx="405111" cy="259045"/>
    <xdr:sp macro="" textlink="">
      <xdr:nvSpPr>
        <xdr:cNvPr id="86" name="n_2mainValue【道路】&#10;有形固定資産減価償却率"/>
        <xdr:cNvSpPr txBox="1"/>
      </xdr:nvSpPr>
      <xdr:spPr>
        <a:xfrm>
          <a:off x="2705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7" name="n_3main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163847</xdr:rowOff>
    </xdr:from>
    <xdr:ext cx="405111" cy="259045"/>
    <xdr:sp macro="" textlink="">
      <xdr:nvSpPr>
        <xdr:cNvPr id="88" name="n_4mainValue【道路】&#10;有形固定資産減価償却率"/>
        <xdr:cNvSpPr txBox="1"/>
      </xdr:nvSpPr>
      <xdr:spPr>
        <a:xfrm>
          <a:off x="927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162758</xdr:rowOff>
    </xdr:from>
    <xdr:ext cx="534377" cy="259045"/>
    <xdr:sp macro="" textlink="">
      <xdr:nvSpPr>
        <xdr:cNvPr id="117" name="【道路】&#10;一人当たり延長平均値テキスト"/>
        <xdr:cNvSpPr txBox="1"/>
      </xdr:nvSpPr>
      <xdr:spPr>
        <a:xfrm>
          <a:off x="10515600" y="6677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54242</xdr:rowOff>
    </xdr:from>
    <xdr:to>
      <xdr:col>55</xdr:col>
      <xdr:colOff>50800</xdr:colOff>
      <xdr:row>37</xdr:row>
      <xdr:rowOff>155842</xdr:rowOff>
    </xdr:to>
    <xdr:sp macro="" textlink="">
      <xdr:nvSpPr>
        <xdr:cNvPr id="128" name="楕円 127"/>
        <xdr:cNvSpPr/>
      </xdr:nvSpPr>
      <xdr:spPr>
        <a:xfrm>
          <a:off x="10426700" y="6397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77119</xdr:rowOff>
    </xdr:from>
    <xdr:ext cx="599010" cy="259045"/>
    <xdr:sp macro="" textlink="">
      <xdr:nvSpPr>
        <xdr:cNvPr id="129" name="【道路】&#10;一人当たり延長該当値テキスト"/>
        <xdr:cNvSpPr txBox="1"/>
      </xdr:nvSpPr>
      <xdr:spPr>
        <a:xfrm>
          <a:off x="10515600" y="624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81262</xdr:rowOff>
    </xdr:from>
    <xdr:to>
      <xdr:col>50</xdr:col>
      <xdr:colOff>165100</xdr:colOff>
      <xdr:row>38</xdr:row>
      <xdr:rowOff>11412</xdr:rowOff>
    </xdr:to>
    <xdr:sp macro="" textlink="">
      <xdr:nvSpPr>
        <xdr:cNvPr id="130" name="楕円 129"/>
        <xdr:cNvSpPr/>
      </xdr:nvSpPr>
      <xdr:spPr>
        <a:xfrm>
          <a:off x="9588500" y="64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105042</xdr:rowOff>
    </xdr:from>
    <xdr:to>
      <xdr:col>55</xdr:col>
      <xdr:colOff>0</xdr:colOff>
      <xdr:row>37</xdr:row>
      <xdr:rowOff>132062</xdr:rowOff>
    </xdr:to>
    <xdr:cxnSp macro="">
      <xdr:nvCxnSpPr>
        <xdr:cNvPr id="131" name="直線コネクタ 130"/>
        <xdr:cNvCxnSpPr/>
      </xdr:nvCxnSpPr>
      <xdr:spPr>
        <a:xfrm flipV="1">
          <a:off x="9639300" y="6448692"/>
          <a:ext cx="838200" cy="2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104267</xdr:rowOff>
    </xdr:from>
    <xdr:to>
      <xdr:col>46</xdr:col>
      <xdr:colOff>38100</xdr:colOff>
      <xdr:row>38</xdr:row>
      <xdr:rowOff>34417</xdr:rowOff>
    </xdr:to>
    <xdr:sp macro="" textlink="">
      <xdr:nvSpPr>
        <xdr:cNvPr id="132" name="楕円 131"/>
        <xdr:cNvSpPr/>
      </xdr:nvSpPr>
      <xdr:spPr>
        <a:xfrm>
          <a:off x="8699500" y="644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132062</xdr:rowOff>
    </xdr:from>
    <xdr:to>
      <xdr:col>50</xdr:col>
      <xdr:colOff>114300</xdr:colOff>
      <xdr:row>37</xdr:row>
      <xdr:rowOff>155067</xdr:rowOff>
    </xdr:to>
    <xdr:cxnSp macro="">
      <xdr:nvCxnSpPr>
        <xdr:cNvPr id="133" name="直線コネクタ 132"/>
        <xdr:cNvCxnSpPr/>
      </xdr:nvCxnSpPr>
      <xdr:spPr>
        <a:xfrm flipV="1">
          <a:off x="8750300" y="6475712"/>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120436</xdr:rowOff>
    </xdr:from>
    <xdr:to>
      <xdr:col>41</xdr:col>
      <xdr:colOff>101600</xdr:colOff>
      <xdr:row>38</xdr:row>
      <xdr:rowOff>50586</xdr:rowOff>
    </xdr:to>
    <xdr:sp macro="" textlink="">
      <xdr:nvSpPr>
        <xdr:cNvPr id="134" name="楕円 133"/>
        <xdr:cNvSpPr/>
      </xdr:nvSpPr>
      <xdr:spPr>
        <a:xfrm>
          <a:off x="7810500" y="64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155067</xdr:rowOff>
    </xdr:from>
    <xdr:to>
      <xdr:col>45</xdr:col>
      <xdr:colOff>177800</xdr:colOff>
      <xdr:row>37</xdr:row>
      <xdr:rowOff>171237</xdr:rowOff>
    </xdr:to>
    <xdr:cxnSp macro="">
      <xdr:nvCxnSpPr>
        <xdr:cNvPr id="135" name="直線コネクタ 134"/>
        <xdr:cNvCxnSpPr/>
      </xdr:nvCxnSpPr>
      <xdr:spPr>
        <a:xfrm flipV="1">
          <a:off x="7861300" y="6498717"/>
          <a:ext cx="889000" cy="1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142443</xdr:rowOff>
    </xdr:from>
    <xdr:to>
      <xdr:col>36</xdr:col>
      <xdr:colOff>165100</xdr:colOff>
      <xdr:row>38</xdr:row>
      <xdr:rowOff>72593</xdr:rowOff>
    </xdr:to>
    <xdr:sp macro="" textlink="">
      <xdr:nvSpPr>
        <xdr:cNvPr id="136" name="楕円 135"/>
        <xdr:cNvSpPr/>
      </xdr:nvSpPr>
      <xdr:spPr>
        <a:xfrm>
          <a:off x="6921500" y="648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171237</xdr:rowOff>
    </xdr:from>
    <xdr:to>
      <xdr:col>41</xdr:col>
      <xdr:colOff>50800</xdr:colOff>
      <xdr:row>38</xdr:row>
      <xdr:rowOff>21793</xdr:rowOff>
    </xdr:to>
    <xdr:cxnSp macro="">
      <xdr:nvCxnSpPr>
        <xdr:cNvPr id="137" name="直線コネクタ 136"/>
        <xdr:cNvCxnSpPr/>
      </xdr:nvCxnSpPr>
      <xdr:spPr>
        <a:xfrm flipV="1">
          <a:off x="6972300" y="6514887"/>
          <a:ext cx="889000" cy="2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113730</xdr:rowOff>
    </xdr:from>
    <xdr:ext cx="534377" cy="259045"/>
    <xdr:sp macro="" textlink="">
      <xdr:nvSpPr>
        <xdr:cNvPr id="138" name="n_1aveValue【道路】&#10;一人当たり延長"/>
        <xdr:cNvSpPr txBox="1"/>
      </xdr:nvSpPr>
      <xdr:spPr>
        <a:xfrm>
          <a:off x="9359411" y="68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130494</xdr:rowOff>
    </xdr:from>
    <xdr:ext cx="534377" cy="259045"/>
    <xdr:sp macro="" textlink="">
      <xdr:nvSpPr>
        <xdr:cNvPr id="139" name="n_2aveValue【道路】&#10;一人当たり延長"/>
        <xdr:cNvSpPr txBox="1"/>
      </xdr:nvSpPr>
      <xdr:spPr>
        <a:xfrm>
          <a:off x="84831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7728</xdr:rowOff>
    </xdr:from>
    <xdr:ext cx="534377" cy="259045"/>
    <xdr:sp macro="" textlink="">
      <xdr:nvSpPr>
        <xdr:cNvPr id="140" name="n_3aveValue【道路】&#10;一人当たり延長"/>
        <xdr:cNvSpPr txBox="1"/>
      </xdr:nvSpPr>
      <xdr:spPr>
        <a:xfrm>
          <a:off x="7594111" y="686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13420</xdr:rowOff>
    </xdr:from>
    <xdr:ext cx="534377" cy="259045"/>
    <xdr:sp macro="" textlink="">
      <xdr:nvSpPr>
        <xdr:cNvPr id="141" name="n_4aveValue【道路】&#10;一人当たり延長"/>
        <xdr:cNvSpPr txBox="1"/>
      </xdr:nvSpPr>
      <xdr:spPr>
        <a:xfrm>
          <a:off x="6705111" y="68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27939</xdr:rowOff>
    </xdr:from>
    <xdr:ext cx="599010" cy="259045"/>
    <xdr:sp macro="" textlink="">
      <xdr:nvSpPr>
        <xdr:cNvPr id="142" name="n_1mainValue【道路】&#10;一人当たり延長"/>
        <xdr:cNvSpPr txBox="1"/>
      </xdr:nvSpPr>
      <xdr:spPr>
        <a:xfrm>
          <a:off x="9327094" y="62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50944</xdr:rowOff>
    </xdr:from>
    <xdr:ext cx="534377" cy="259045"/>
    <xdr:sp macro="" textlink="">
      <xdr:nvSpPr>
        <xdr:cNvPr id="143" name="n_2mainValue【道路】&#10;一人当たり延長"/>
        <xdr:cNvSpPr txBox="1"/>
      </xdr:nvSpPr>
      <xdr:spPr>
        <a:xfrm>
          <a:off x="8483111" y="62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67113</xdr:rowOff>
    </xdr:from>
    <xdr:ext cx="534377" cy="259045"/>
    <xdr:sp macro="" textlink="">
      <xdr:nvSpPr>
        <xdr:cNvPr id="144" name="n_3mainValue【道路】&#10;一人当たり延長"/>
        <xdr:cNvSpPr txBox="1"/>
      </xdr:nvSpPr>
      <xdr:spPr>
        <a:xfrm>
          <a:off x="7594111" y="623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89120</xdr:rowOff>
    </xdr:from>
    <xdr:ext cx="534377" cy="259045"/>
    <xdr:sp macro="" textlink="">
      <xdr:nvSpPr>
        <xdr:cNvPr id="145" name="n_4mainValue【道路】&#10;一人当たり延長"/>
        <xdr:cNvSpPr txBox="1"/>
      </xdr:nvSpPr>
      <xdr:spPr>
        <a:xfrm>
          <a:off x="6705111" y="62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87" name="楕円 186"/>
        <xdr:cNvSpPr/>
      </xdr:nvSpPr>
      <xdr:spPr>
        <a:xfrm>
          <a:off x="4584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66601</xdr:rowOff>
    </xdr:from>
    <xdr:ext cx="405111" cy="259045"/>
    <xdr:sp macro="" textlink="">
      <xdr:nvSpPr>
        <xdr:cNvPr id="188" name="【橋りょう・トンネル】&#10;有形固定資産減価償却率該当値テキスト"/>
        <xdr:cNvSpPr txBox="1"/>
      </xdr:nvSpPr>
      <xdr:spPr>
        <a:xfrm>
          <a:off x="4673600" y="10696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117384</xdr:rowOff>
    </xdr:from>
    <xdr:to>
      <xdr:col>20</xdr:col>
      <xdr:colOff>38100</xdr:colOff>
      <xdr:row>63</xdr:row>
      <xdr:rowOff>47534</xdr:rowOff>
    </xdr:to>
    <xdr:sp macro="" textlink="">
      <xdr:nvSpPr>
        <xdr:cNvPr id="189" name="楕円 188"/>
        <xdr:cNvSpPr/>
      </xdr:nvSpPr>
      <xdr:spPr>
        <a:xfrm>
          <a:off x="3746500" y="107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168184</xdr:rowOff>
    </xdr:from>
    <xdr:to>
      <xdr:col>24</xdr:col>
      <xdr:colOff>63500</xdr:colOff>
      <xdr:row>63</xdr:row>
      <xdr:rowOff>31024</xdr:rowOff>
    </xdr:to>
    <xdr:cxnSp macro="">
      <xdr:nvCxnSpPr>
        <xdr:cNvPr id="190" name="直線コネクタ 189"/>
        <xdr:cNvCxnSpPr/>
      </xdr:nvCxnSpPr>
      <xdr:spPr>
        <a:xfrm>
          <a:off x="3797300" y="107980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191" name="楕円 190"/>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62</xdr:row>
      <xdr:rowOff>168184</xdr:rowOff>
    </xdr:to>
    <xdr:cxnSp macro="">
      <xdr:nvCxnSpPr>
        <xdr:cNvPr id="192" name="直線コネクタ 191"/>
        <xdr:cNvCxnSpPr/>
      </xdr:nvCxnSpPr>
      <xdr:spPr>
        <a:xfrm>
          <a:off x="2908300" y="107637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47172</xdr:rowOff>
    </xdr:from>
    <xdr:to>
      <xdr:col>10</xdr:col>
      <xdr:colOff>165100</xdr:colOff>
      <xdr:row>62</xdr:row>
      <xdr:rowOff>148772</xdr:rowOff>
    </xdr:to>
    <xdr:sp macro="" textlink="">
      <xdr:nvSpPr>
        <xdr:cNvPr id="193" name="楕円 192"/>
        <xdr:cNvSpPr/>
      </xdr:nvSpPr>
      <xdr:spPr>
        <a:xfrm>
          <a:off x="1968500" y="1067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97972</xdr:rowOff>
    </xdr:from>
    <xdr:to>
      <xdr:col>15</xdr:col>
      <xdr:colOff>50800</xdr:colOff>
      <xdr:row>62</xdr:row>
      <xdr:rowOff>133894</xdr:rowOff>
    </xdr:to>
    <xdr:cxnSp macro="">
      <xdr:nvCxnSpPr>
        <xdr:cNvPr id="194" name="直線コネクタ 193"/>
        <xdr:cNvCxnSpPr/>
      </xdr:nvCxnSpPr>
      <xdr:spPr>
        <a:xfrm>
          <a:off x="2019300" y="1072787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11249</xdr:rowOff>
    </xdr:from>
    <xdr:to>
      <xdr:col>6</xdr:col>
      <xdr:colOff>38100</xdr:colOff>
      <xdr:row>62</xdr:row>
      <xdr:rowOff>112849</xdr:rowOff>
    </xdr:to>
    <xdr:sp macro="" textlink="">
      <xdr:nvSpPr>
        <xdr:cNvPr id="195" name="楕円 194"/>
        <xdr:cNvSpPr/>
      </xdr:nvSpPr>
      <xdr:spPr>
        <a:xfrm>
          <a:off x="1079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62049</xdr:rowOff>
    </xdr:from>
    <xdr:to>
      <xdr:col>10</xdr:col>
      <xdr:colOff>114300</xdr:colOff>
      <xdr:row>62</xdr:row>
      <xdr:rowOff>97972</xdr:rowOff>
    </xdr:to>
    <xdr:cxnSp macro="">
      <xdr:nvCxnSpPr>
        <xdr:cNvPr id="196" name="直線コネクタ 195"/>
        <xdr:cNvCxnSpPr/>
      </xdr:nvCxnSpPr>
      <xdr:spPr>
        <a:xfrm>
          <a:off x="1130300" y="106919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38661</xdr:rowOff>
    </xdr:from>
    <xdr:ext cx="405111" cy="259045"/>
    <xdr:sp macro="" textlink="">
      <xdr:nvSpPr>
        <xdr:cNvPr id="201" name="n_1mainValue【橋りょう・トンネル】&#10;有形固定資産減価償却率"/>
        <xdr:cNvSpPr txBox="1"/>
      </xdr:nvSpPr>
      <xdr:spPr>
        <a:xfrm>
          <a:off x="3582044" y="1084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202" name="n_2mainValue【橋りょう・トンネル】&#10;有形固定資産減価償却率"/>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139899</xdr:rowOff>
    </xdr:from>
    <xdr:ext cx="405111" cy="259045"/>
    <xdr:sp macro="" textlink="">
      <xdr:nvSpPr>
        <xdr:cNvPr id="203" name="n_3mainValue【橋りょう・トンネル】&#10;有形固定資産減価償却率"/>
        <xdr:cNvSpPr txBox="1"/>
      </xdr:nvSpPr>
      <xdr:spPr>
        <a:xfrm>
          <a:off x="1816744" y="10769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103976</xdr:rowOff>
    </xdr:from>
    <xdr:ext cx="405111" cy="259045"/>
    <xdr:sp macro="" textlink="">
      <xdr:nvSpPr>
        <xdr:cNvPr id="204" name="n_4mainValue【橋りょう・トンネル】&#10;有形固定資産減価償却率"/>
        <xdr:cNvSpPr txBox="1"/>
      </xdr:nvSpPr>
      <xdr:spPr>
        <a:xfrm>
          <a:off x="927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166781</xdr:rowOff>
    </xdr:from>
    <xdr:to>
      <xdr:col>55</xdr:col>
      <xdr:colOff>50800</xdr:colOff>
      <xdr:row>64</xdr:row>
      <xdr:rowOff>96931</xdr:rowOff>
    </xdr:to>
    <xdr:sp macro="" textlink="">
      <xdr:nvSpPr>
        <xdr:cNvPr id="246" name="楕円 245"/>
        <xdr:cNvSpPr/>
      </xdr:nvSpPr>
      <xdr:spPr>
        <a:xfrm>
          <a:off x="10426700" y="1096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81708</xdr:rowOff>
    </xdr:from>
    <xdr:ext cx="599010" cy="259045"/>
    <xdr:sp macro="" textlink="">
      <xdr:nvSpPr>
        <xdr:cNvPr id="247" name="【橋りょう・トンネル】&#10;一人当たり有形固定資産（償却資産）額該当値テキスト"/>
        <xdr:cNvSpPr txBox="1"/>
      </xdr:nvSpPr>
      <xdr:spPr>
        <a:xfrm>
          <a:off x="10515600" y="10883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169749</xdr:rowOff>
    </xdr:from>
    <xdr:to>
      <xdr:col>50</xdr:col>
      <xdr:colOff>165100</xdr:colOff>
      <xdr:row>64</xdr:row>
      <xdr:rowOff>99899</xdr:rowOff>
    </xdr:to>
    <xdr:sp macro="" textlink="">
      <xdr:nvSpPr>
        <xdr:cNvPr id="248" name="楕円 247"/>
        <xdr:cNvSpPr/>
      </xdr:nvSpPr>
      <xdr:spPr>
        <a:xfrm>
          <a:off x="9588500" y="1097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46131</xdr:rowOff>
    </xdr:from>
    <xdr:to>
      <xdr:col>55</xdr:col>
      <xdr:colOff>0</xdr:colOff>
      <xdr:row>64</xdr:row>
      <xdr:rowOff>49099</xdr:rowOff>
    </xdr:to>
    <xdr:cxnSp macro="">
      <xdr:nvCxnSpPr>
        <xdr:cNvPr id="249" name="直線コネクタ 248"/>
        <xdr:cNvCxnSpPr/>
      </xdr:nvCxnSpPr>
      <xdr:spPr>
        <a:xfrm flipV="1">
          <a:off x="9639300" y="11018931"/>
          <a:ext cx="838200" cy="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719</xdr:rowOff>
    </xdr:from>
    <xdr:to>
      <xdr:col>46</xdr:col>
      <xdr:colOff>38100</xdr:colOff>
      <xdr:row>64</xdr:row>
      <xdr:rowOff>102319</xdr:rowOff>
    </xdr:to>
    <xdr:sp macro="" textlink="">
      <xdr:nvSpPr>
        <xdr:cNvPr id="250" name="楕円 249"/>
        <xdr:cNvSpPr/>
      </xdr:nvSpPr>
      <xdr:spPr>
        <a:xfrm>
          <a:off x="8699500" y="109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49099</xdr:rowOff>
    </xdr:from>
    <xdr:to>
      <xdr:col>50</xdr:col>
      <xdr:colOff>114300</xdr:colOff>
      <xdr:row>64</xdr:row>
      <xdr:rowOff>51519</xdr:rowOff>
    </xdr:to>
    <xdr:cxnSp macro="">
      <xdr:nvCxnSpPr>
        <xdr:cNvPr id="251" name="直線コネクタ 250"/>
        <xdr:cNvCxnSpPr/>
      </xdr:nvCxnSpPr>
      <xdr:spPr>
        <a:xfrm flipV="1">
          <a:off x="8750300" y="11021899"/>
          <a:ext cx="8890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2446</xdr:rowOff>
    </xdr:from>
    <xdr:to>
      <xdr:col>41</xdr:col>
      <xdr:colOff>101600</xdr:colOff>
      <xdr:row>64</xdr:row>
      <xdr:rowOff>104046</xdr:rowOff>
    </xdr:to>
    <xdr:sp macro="" textlink="">
      <xdr:nvSpPr>
        <xdr:cNvPr id="252" name="楕円 251"/>
        <xdr:cNvSpPr/>
      </xdr:nvSpPr>
      <xdr:spPr>
        <a:xfrm>
          <a:off x="7810500" y="1097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51519</xdr:rowOff>
    </xdr:from>
    <xdr:to>
      <xdr:col>45</xdr:col>
      <xdr:colOff>177800</xdr:colOff>
      <xdr:row>64</xdr:row>
      <xdr:rowOff>53246</xdr:rowOff>
    </xdr:to>
    <xdr:cxnSp macro="">
      <xdr:nvCxnSpPr>
        <xdr:cNvPr id="253" name="直線コネクタ 252"/>
        <xdr:cNvCxnSpPr/>
      </xdr:nvCxnSpPr>
      <xdr:spPr>
        <a:xfrm flipV="1">
          <a:off x="7861300" y="11024319"/>
          <a:ext cx="889000" cy="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4605</xdr:rowOff>
    </xdr:from>
    <xdr:to>
      <xdr:col>36</xdr:col>
      <xdr:colOff>165100</xdr:colOff>
      <xdr:row>64</xdr:row>
      <xdr:rowOff>106205</xdr:rowOff>
    </xdr:to>
    <xdr:sp macro="" textlink="">
      <xdr:nvSpPr>
        <xdr:cNvPr id="254" name="楕円 253"/>
        <xdr:cNvSpPr/>
      </xdr:nvSpPr>
      <xdr:spPr>
        <a:xfrm>
          <a:off x="6921500" y="109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53246</xdr:rowOff>
    </xdr:from>
    <xdr:to>
      <xdr:col>41</xdr:col>
      <xdr:colOff>50800</xdr:colOff>
      <xdr:row>64</xdr:row>
      <xdr:rowOff>55405</xdr:rowOff>
    </xdr:to>
    <xdr:cxnSp macro="">
      <xdr:nvCxnSpPr>
        <xdr:cNvPr id="255" name="直線コネクタ 254"/>
        <xdr:cNvCxnSpPr/>
      </xdr:nvCxnSpPr>
      <xdr:spPr>
        <a:xfrm flipV="1">
          <a:off x="6972300" y="11026046"/>
          <a:ext cx="889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91026</xdr:rowOff>
    </xdr:from>
    <xdr:ext cx="599010" cy="259045"/>
    <xdr:sp macro="" textlink="">
      <xdr:nvSpPr>
        <xdr:cNvPr id="260" name="n_1mainValue【橋りょう・トンネル】&#10;一人当たり有形固定資産（償却資産）額"/>
        <xdr:cNvSpPr txBox="1"/>
      </xdr:nvSpPr>
      <xdr:spPr>
        <a:xfrm>
          <a:off x="9327095" y="1106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93446</xdr:rowOff>
    </xdr:from>
    <xdr:ext cx="599010" cy="259045"/>
    <xdr:sp macro="" textlink="">
      <xdr:nvSpPr>
        <xdr:cNvPr id="261" name="n_2mainValue【橋りょう・トンネル】&#10;一人当たり有形固定資産（償却資産）額"/>
        <xdr:cNvSpPr txBox="1"/>
      </xdr:nvSpPr>
      <xdr:spPr>
        <a:xfrm>
          <a:off x="8450795" y="11066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95173</xdr:rowOff>
    </xdr:from>
    <xdr:ext cx="599010" cy="259045"/>
    <xdr:sp macro="" textlink="">
      <xdr:nvSpPr>
        <xdr:cNvPr id="262" name="n_3mainValue【橋りょう・トンネル】&#10;一人当たり有形固定資産（償却資産）額"/>
        <xdr:cNvSpPr txBox="1"/>
      </xdr:nvSpPr>
      <xdr:spPr>
        <a:xfrm>
          <a:off x="7561795" y="1106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97332</xdr:rowOff>
    </xdr:from>
    <xdr:ext cx="599010" cy="259045"/>
    <xdr:sp macro="" textlink="">
      <xdr:nvSpPr>
        <xdr:cNvPr id="263" name="n_4mainValue【橋りょう・トンネル】&#10;一人当たり有形固定資産（償却資産）額"/>
        <xdr:cNvSpPr txBox="1"/>
      </xdr:nvSpPr>
      <xdr:spPr>
        <a:xfrm>
          <a:off x="6672795" y="11070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305" name="楕円 304"/>
        <xdr:cNvSpPr/>
      </xdr:nvSpPr>
      <xdr:spPr>
        <a:xfrm>
          <a:off x="4584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158766</xdr:rowOff>
    </xdr:from>
    <xdr:ext cx="405111" cy="259045"/>
    <xdr:sp macro="" textlink="">
      <xdr:nvSpPr>
        <xdr:cNvPr id="306" name="【公営住宅】&#10;有形固定資産減価償却率該当値テキスト"/>
        <xdr:cNvSpPr txBox="1"/>
      </xdr:nvSpPr>
      <xdr:spPr>
        <a:xfrm>
          <a:off x="4673600"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90170</xdr:rowOff>
    </xdr:from>
    <xdr:to>
      <xdr:col>20</xdr:col>
      <xdr:colOff>38100</xdr:colOff>
      <xdr:row>82</xdr:row>
      <xdr:rowOff>20320</xdr:rowOff>
    </xdr:to>
    <xdr:sp macro="" textlink="">
      <xdr:nvSpPr>
        <xdr:cNvPr id="307" name="楕円 306"/>
        <xdr:cNvSpPr/>
      </xdr:nvSpPr>
      <xdr:spPr>
        <a:xfrm>
          <a:off x="3746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140970</xdr:rowOff>
    </xdr:from>
    <xdr:to>
      <xdr:col>24</xdr:col>
      <xdr:colOff>63500</xdr:colOff>
      <xdr:row>82</xdr:row>
      <xdr:rowOff>15239</xdr:rowOff>
    </xdr:to>
    <xdr:cxnSp macro="">
      <xdr:nvCxnSpPr>
        <xdr:cNvPr id="308" name="直線コネクタ 307"/>
        <xdr:cNvCxnSpPr/>
      </xdr:nvCxnSpPr>
      <xdr:spPr>
        <a:xfrm>
          <a:off x="3797300" y="140284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44450</xdr:rowOff>
    </xdr:from>
    <xdr:to>
      <xdr:col>15</xdr:col>
      <xdr:colOff>101600</xdr:colOff>
      <xdr:row>81</xdr:row>
      <xdr:rowOff>146050</xdr:rowOff>
    </xdr:to>
    <xdr:sp macro="" textlink="">
      <xdr:nvSpPr>
        <xdr:cNvPr id="309" name="楕円 308"/>
        <xdr:cNvSpPr/>
      </xdr:nvSpPr>
      <xdr:spPr>
        <a:xfrm>
          <a:off x="2857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140970</xdr:rowOff>
    </xdr:to>
    <xdr:cxnSp macro="">
      <xdr:nvCxnSpPr>
        <xdr:cNvPr id="310" name="直線コネクタ 309"/>
        <xdr:cNvCxnSpPr/>
      </xdr:nvCxnSpPr>
      <xdr:spPr>
        <a:xfrm>
          <a:off x="2908300" y="13982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11" name="楕円 310"/>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95250</xdr:rowOff>
    </xdr:to>
    <xdr:cxnSp macro="">
      <xdr:nvCxnSpPr>
        <xdr:cNvPr id="312" name="直線コネクタ 311"/>
        <xdr:cNvCxnSpPr/>
      </xdr:nvCxnSpPr>
      <xdr:spPr>
        <a:xfrm>
          <a:off x="2019300" y="13936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150586</xdr:rowOff>
    </xdr:from>
    <xdr:to>
      <xdr:col>6</xdr:col>
      <xdr:colOff>38100</xdr:colOff>
      <xdr:row>82</xdr:row>
      <xdr:rowOff>80736</xdr:rowOff>
    </xdr:to>
    <xdr:sp macro="" textlink="">
      <xdr:nvSpPr>
        <xdr:cNvPr id="313" name="楕円 312"/>
        <xdr:cNvSpPr/>
      </xdr:nvSpPr>
      <xdr:spPr>
        <a:xfrm>
          <a:off x="1079500" y="140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82</xdr:row>
      <xdr:rowOff>29936</xdr:rowOff>
    </xdr:to>
    <xdr:cxnSp macro="">
      <xdr:nvCxnSpPr>
        <xdr:cNvPr id="314" name="直線コネクタ 313"/>
        <xdr:cNvCxnSpPr/>
      </xdr:nvCxnSpPr>
      <xdr:spPr>
        <a:xfrm flipV="1">
          <a:off x="1130300" y="13936980"/>
          <a:ext cx="8890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36847</xdr:rowOff>
    </xdr:from>
    <xdr:ext cx="405111" cy="259045"/>
    <xdr:sp macro="" textlink="">
      <xdr:nvSpPr>
        <xdr:cNvPr id="319" name="n_1mainValue【公営住宅】&#10;有形固定資産減価償却率"/>
        <xdr:cNvSpPr txBox="1"/>
      </xdr:nvSpPr>
      <xdr:spPr>
        <a:xfrm>
          <a:off x="3582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20" name="n_2main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21" name="n_3mainValue【公営住宅】&#10;有形固定資産減価償却率"/>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97263</xdr:rowOff>
    </xdr:from>
    <xdr:ext cx="405111" cy="259045"/>
    <xdr:sp macro="" textlink="">
      <xdr:nvSpPr>
        <xdr:cNvPr id="322" name="n_4mainValue【公営住宅】&#10;有形固定資産減価償却率"/>
        <xdr:cNvSpPr txBox="1"/>
      </xdr:nvSpPr>
      <xdr:spPr>
        <a:xfrm>
          <a:off x="927744" y="1381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137940</xdr:rowOff>
    </xdr:from>
    <xdr:ext cx="469744" cy="259045"/>
    <xdr:sp macro="" textlink="">
      <xdr:nvSpPr>
        <xdr:cNvPr id="353" name="【公営住宅】&#10;一人当たり面積平均値テキスト"/>
        <xdr:cNvSpPr txBox="1"/>
      </xdr:nvSpPr>
      <xdr:spPr>
        <a:xfrm>
          <a:off x="10515600" y="14539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140244</xdr:rowOff>
    </xdr:from>
    <xdr:to>
      <xdr:col>55</xdr:col>
      <xdr:colOff>50800</xdr:colOff>
      <xdr:row>84</xdr:row>
      <xdr:rowOff>70394</xdr:rowOff>
    </xdr:to>
    <xdr:sp macro="" textlink="">
      <xdr:nvSpPr>
        <xdr:cNvPr id="364" name="楕円 363"/>
        <xdr:cNvSpPr/>
      </xdr:nvSpPr>
      <xdr:spPr>
        <a:xfrm>
          <a:off x="10426700" y="1437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163121</xdr:rowOff>
    </xdr:from>
    <xdr:ext cx="469744" cy="259045"/>
    <xdr:sp macro="" textlink="">
      <xdr:nvSpPr>
        <xdr:cNvPr id="365" name="【公営住宅】&#10;一人当たり面積該当値テキスト"/>
        <xdr:cNvSpPr txBox="1"/>
      </xdr:nvSpPr>
      <xdr:spPr>
        <a:xfrm>
          <a:off x="10515600"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157118</xdr:rowOff>
    </xdr:from>
    <xdr:to>
      <xdr:col>50</xdr:col>
      <xdr:colOff>165100</xdr:colOff>
      <xdr:row>84</xdr:row>
      <xdr:rowOff>87268</xdr:rowOff>
    </xdr:to>
    <xdr:sp macro="" textlink="">
      <xdr:nvSpPr>
        <xdr:cNvPr id="366" name="楕円 365"/>
        <xdr:cNvSpPr/>
      </xdr:nvSpPr>
      <xdr:spPr>
        <a:xfrm>
          <a:off x="9588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19594</xdr:rowOff>
    </xdr:from>
    <xdr:to>
      <xdr:col>55</xdr:col>
      <xdr:colOff>0</xdr:colOff>
      <xdr:row>84</xdr:row>
      <xdr:rowOff>36468</xdr:rowOff>
    </xdr:to>
    <xdr:cxnSp macro="">
      <xdr:nvCxnSpPr>
        <xdr:cNvPr id="367" name="直線コネクタ 366"/>
        <xdr:cNvCxnSpPr/>
      </xdr:nvCxnSpPr>
      <xdr:spPr>
        <a:xfrm flipV="1">
          <a:off x="9639300" y="14421394"/>
          <a:ext cx="8382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171160</xdr:rowOff>
    </xdr:from>
    <xdr:to>
      <xdr:col>46</xdr:col>
      <xdr:colOff>38100</xdr:colOff>
      <xdr:row>84</xdr:row>
      <xdr:rowOff>101310</xdr:rowOff>
    </xdr:to>
    <xdr:sp macro="" textlink="">
      <xdr:nvSpPr>
        <xdr:cNvPr id="368" name="楕円 367"/>
        <xdr:cNvSpPr/>
      </xdr:nvSpPr>
      <xdr:spPr>
        <a:xfrm>
          <a:off x="8699500" y="144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36468</xdr:rowOff>
    </xdr:from>
    <xdr:to>
      <xdr:col>50</xdr:col>
      <xdr:colOff>114300</xdr:colOff>
      <xdr:row>84</xdr:row>
      <xdr:rowOff>50510</xdr:rowOff>
    </xdr:to>
    <xdr:cxnSp macro="">
      <xdr:nvCxnSpPr>
        <xdr:cNvPr id="369" name="直線コネクタ 368"/>
        <xdr:cNvCxnSpPr/>
      </xdr:nvCxnSpPr>
      <xdr:spPr>
        <a:xfrm flipV="1">
          <a:off x="8750300" y="14438268"/>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9834</xdr:rowOff>
    </xdr:from>
    <xdr:to>
      <xdr:col>41</xdr:col>
      <xdr:colOff>101600</xdr:colOff>
      <xdr:row>84</xdr:row>
      <xdr:rowOff>111434</xdr:rowOff>
    </xdr:to>
    <xdr:sp macro="" textlink="">
      <xdr:nvSpPr>
        <xdr:cNvPr id="370" name="楕円 369"/>
        <xdr:cNvSpPr/>
      </xdr:nvSpPr>
      <xdr:spPr>
        <a:xfrm>
          <a:off x="7810500" y="1441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50510</xdr:rowOff>
    </xdr:from>
    <xdr:to>
      <xdr:col>45</xdr:col>
      <xdr:colOff>177800</xdr:colOff>
      <xdr:row>84</xdr:row>
      <xdr:rowOff>60634</xdr:rowOff>
    </xdr:to>
    <xdr:cxnSp macro="">
      <xdr:nvCxnSpPr>
        <xdr:cNvPr id="371" name="直線コネクタ 370"/>
        <xdr:cNvCxnSpPr/>
      </xdr:nvCxnSpPr>
      <xdr:spPr>
        <a:xfrm flipV="1">
          <a:off x="7861300" y="14452310"/>
          <a:ext cx="8890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22352</xdr:rowOff>
    </xdr:from>
    <xdr:to>
      <xdr:col>36</xdr:col>
      <xdr:colOff>165100</xdr:colOff>
      <xdr:row>84</xdr:row>
      <xdr:rowOff>123952</xdr:rowOff>
    </xdr:to>
    <xdr:sp macro="" textlink="">
      <xdr:nvSpPr>
        <xdr:cNvPr id="372" name="楕円 371"/>
        <xdr:cNvSpPr/>
      </xdr:nvSpPr>
      <xdr:spPr>
        <a:xfrm>
          <a:off x="6921500" y="1442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60634</xdr:rowOff>
    </xdr:from>
    <xdr:to>
      <xdr:col>41</xdr:col>
      <xdr:colOff>50800</xdr:colOff>
      <xdr:row>84</xdr:row>
      <xdr:rowOff>73152</xdr:rowOff>
    </xdr:to>
    <xdr:cxnSp macro="">
      <xdr:nvCxnSpPr>
        <xdr:cNvPr id="373" name="直線コネクタ 372"/>
        <xdr:cNvCxnSpPr/>
      </xdr:nvCxnSpPr>
      <xdr:spPr>
        <a:xfrm flipV="1">
          <a:off x="6972300" y="14462434"/>
          <a:ext cx="889000" cy="1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89171</xdr:rowOff>
    </xdr:from>
    <xdr:ext cx="469744" cy="259045"/>
    <xdr:sp macro="" textlink="">
      <xdr:nvSpPr>
        <xdr:cNvPr id="377" name="n_4aveValue【公営住宅】&#10;一人当たり面積"/>
        <xdr:cNvSpPr txBox="1"/>
      </xdr:nvSpPr>
      <xdr:spPr>
        <a:xfrm>
          <a:off x="6737427" y="146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103795</xdr:rowOff>
    </xdr:from>
    <xdr:ext cx="469744" cy="259045"/>
    <xdr:sp macro="" textlink="">
      <xdr:nvSpPr>
        <xdr:cNvPr id="378" name="n_1mainValue【公営住宅】&#10;一人当たり面積"/>
        <xdr:cNvSpPr txBox="1"/>
      </xdr:nvSpPr>
      <xdr:spPr>
        <a:xfrm>
          <a:off x="9391727" y="1416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117837</xdr:rowOff>
    </xdr:from>
    <xdr:ext cx="469744" cy="259045"/>
    <xdr:sp macro="" textlink="">
      <xdr:nvSpPr>
        <xdr:cNvPr id="379" name="n_2mainValue【公営住宅】&#10;一人当たり面積"/>
        <xdr:cNvSpPr txBox="1"/>
      </xdr:nvSpPr>
      <xdr:spPr>
        <a:xfrm>
          <a:off x="8515427" y="141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127961</xdr:rowOff>
    </xdr:from>
    <xdr:ext cx="469744" cy="259045"/>
    <xdr:sp macro="" textlink="">
      <xdr:nvSpPr>
        <xdr:cNvPr id="380" name="n_3mainValue【公営住宅】&#10;一人当たり面積"/>
        <xdr:cNvSpPr txBox="1"/>
      </xdr:nvSpPr>
      <xdr:spPr>
        <a:xfrm>
          <a:off x="7626427" y="141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140479</xdr:rowOff>
    </xdr:from>
    <xdr:ext cx="469744" cy="259045"/>
    <xdr:sp macro="" textlink="">
      <xdr:nvSpPr>
        <xdr:cNvPr id="381" name="n_4mainValue【公営住宅】&#10;一人当たり面積"/>
        <xdr:cNvSpPr txBox="1"/>
      </xdr:nvSpPr>
      <xdr:spPr>
        <a:xfrm>
          <a:off x="6737427" y="1419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62973</xdr:rowOff>
    </xdr:from>
    <xdr:ext cx="405111" cy="259045"/>
    <xdr:sp macro="" textlink="">
      <xdr:nvSpPr>
        <xdr:cNvPr id="428" name="【認定こども園・幼稚園・保育所】&#10;有形固定資産減価償却率平均値テキスト"/>
        <xdr:cNvSpPr txBox="1"/>
      </xdr:nvSpPr>
      <xdr:spPr>
        <a:xfrm>
          <a:off x="16357600" y="6406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69487</xdr:rowOff>
    </xdr:from>
    <xdr:to>
      <xdr:col>85</xdr:col>
      <xdr:colOff>177800</xdr:colOff>
      <xdr:row>41</xdr:row>
      <xdr:rowOff>171087</xdr:rowOff>
    </xdr:to>
    <xdr:sp macro="" textlink="">
      <xdr:nvSpPr>
        <xdr:cNvPr id="439" name="楕円 438"/>
        <xdr:cNvSpPr/>
      </xdr:nvSpPr>
      <xdr:spPr>
        <a:xfrm>
          <a:off x="16268700" y="70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47914</xdr:rowOff>
    </xdr:from>
    <xdr:ext cx="405111" cy="259045"/>
    <xdr:sp macro="" textlink="">
      <xdr:nvSpPr>
        <xdr:cNvPr id="440" name="【認定こども園・幼稚園・保育所】&#10;有形固定資産減価償却率該当値テキスト"/>
        <xdr:cNvSpPr txBox="1"/>
      </xdr:nvSpPr>
      <xdr:spPr>
        <a:xfrm>
          <a:off x="16357600"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48260</xdr:rowOff>
    </xdr:from>
    <xdr:to>
      <xdr:col>81</xdr:col>
      <xdr:colOff>101600</xdr:colOff>
      <xdr:row>41</xdr:row>
      <xdr:rowOff>149860</xdr:rowOff>
    </xdr:to>
    <xdr:sp macro="" textlink="">
      <xdr:nvSpPr>
        <xdr:cNvPr id="441" name="楕円 440"/>
        <xdr:cNvSpPr/>
      </xdr:nvSpPr>
      <xdr:spPr>
        <a:xfrm>
          <a:off x="15430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99060</xdr:rowOff>
    </xdr:from>
    <xdr:to>
      <xdr:col>85</xdr:col>
      <xdr:colOff>127000</xdr:colOff>
      <xdr:row>41</xdr:row>
      <xdr:rowOff>120287</xdr:rowOff>
    </xdr:to>
    <xdr:cxnSp macro="">
      <xdr:nvCxnSpPr>
        <xdr:cNvPr id="442" name="直線コネクタ 441"/>
        <xdr:cNvCxnSpPr/>
      </xdr:nvCxnSpPr>
      <xdr:spPr>
        <a:xfrm>
          <a:off x="15481300" y="712851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40096</xdr:rowOff>
    </xdr:from>
    <xdr:to>
      <xdr:col>76</xdr:col>
      <xdr:colOff>165100</xdr:colOff>
      <xdr:row>41</xdr:row>
      <xdr:rowOff>141696</xdr:rowOff>
    </xdr:to>
    <xdr:sp macro="" textlink="">
      <xdr:nvSpPr>
        <xdr:cNvPr id="443" name="楕円 442"/>
        <xdr:cNvSpPr/>
      </xdr:nvSpPr>
      <xdr:spPr>
        <a:xfrm>
          <a:off x="14541500" y="706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90896</xdr:rowOff>
    </xdr:from>
    <xdr:to>
      <xdr:col>81</xdr:col>
      <xdr:colOff>50800</xdr:colOff>
      <xdr:row>41</xdr:row>
      <xdr:rowOff>99060</xdr:rowOff>
    </xdr:to>
    <xdr:cxnSp macro="">
      <xdr:nvCxnSpPr>
        <xdr:cNvPr id="444" name="直線コネクタ 443"/>
        <xdr:cNvCxnSpPr/>
      </xdr:nvCxnSpPr>
      <xdr:spPr>
        <a:xfrm>
          <a:off x="14592300" y="712034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20501</xdr:rowOff>
    </xdr:from>
    <xdr:to>
      <xdr:col>72</xdr:col>
      <xdr:colOff>38100</xdr:colOff>
      <xdr:row>41</xdr:row>
      <xdr:rowOff>122101</xdr:rowOff>
    </xdr:to>
    <xdr:sp macro="" textlink="">
      <xdr:nvSpPr>
        <xdr:cNvPr id="445" name="楕円 444"/>
        <xdr:cNvSpPr/>
      </xdr:nvSpPr>
      <xdr:spPr>
        <a:xfrm>
          <a:off x="13652500" y="70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71301</xdr:rowOff>
    </xdr:from>
    <xdr:to>
      <xdr:col>76</xdr:col>
      <xdr:colOff>114300</xdr:colOff>
      <xdr:row>41</xdr:row>
      <xdr:rowOff>90896</xdr:rowOff>
    </xdr:to>
    <xdr:cxnSp macro="">
      <xdr:nvCxnSpPr>
        <xdr:cNvPr id="446" name="直線コネクタ 445"/>
        <xdr:cNvCxnSpPr/>
      </xdr:nvCxnSpPr>
      <xdr:spPr>
        <a:xfrm>
          <a:off x="13703300" y="71007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53159</xdr:rowOff>
    </xdr:from>
    <xdr:to>
      <xdr:col>67</xdr:col>
      <xdr:colOff>101600</xdr:colOff>
      <xdr:row>41</xdr:row>
      <xdr:rowOff>154759</xdr:rowOff>
    </xdr:to>
    <xdr:sp macro="" textlink="">
      <xdr:nvSpPr>
        <xdr:cNvPr id="447" name="楕円 446"/>
        <xdr:cNvSpPr/>
      </xdr:nvSpPr>
      <xdr:spPr>
        <a:xfrm>
          <a:off x="12763500" y="708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71301</xdr:rowOff>
    </xdr:from>
    <xdr:to>
      <xdr:col>71</xdr:col>
      <xdr:colOff>177800</xdr:colOff>
      <xdr:row>41</xdr:row>
      <xdr:rowOff>103959</xdr:rowOff>
    </xdr:to>
    <xdr:cxnSp macro="">
      <xdr:nvCxnSpPr>
        <xdr:cNvPr id="448" name="直線コネクタ 447"/>
        <xdr:cNvCxnSpPr/>
      </xdr:nvCxnSpPr>
      <xdr:spPr>
        <a:xfrm flipV="1">
          <a:off x="12814300" y="71007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9633</xdr:rowOff>
    </xdr:from>
    <xdr:ext cx="405111" cy="259045"/>
    <xdr:sp macro="" textlink="">
      <xdr:nvSpPr>
        <xdr:cNvPr id="449" name="n_1aveValue【認定こども園・幼稚園・保育所】&#10;有形固定資産減価償却率"/>
        <xdr:cNvSpPr txBox="1"/>
      </xdr:nvSpPr>
      <xdr:spPr>
        <a:xfrm>
          <a:off x="152660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1469</xdr:rowOff>
    </xdr:from>
    <xdr:ext cx="405111" cy="259045"/>
    <xdr:sp macro="" textlink="">
      <xdr:nvSpPr>
        <xdr:cNvPr id="450" name="n_2aveValue【認定こども園・幼稚園・保育所】&#10;有形固定資産減価償却率"/>
        <xdr:cNvSpPr txBox="1"/>
      </xdr:nvSpPr>
      <xdr:spPr>
        <a:xfrm>
          <a:off x="14389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451" name="n_3aveValue【認定こども園・幼稚園・保育所】&#10;有形固定資産減価償却率"/>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452" name="n_4aveValue【認定こども園・幼稚園・保育所】&#10;有形固定資産減価償却率"/>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140987</xdr:rowOff>
    </xdr:from>
    <xdr:ext cx="405111" cy="259045"/>
    <xdr:sp macro="" textlink="">
      <xdr:nvSpPr>
        <xdr:cNvPr id="453" name="n_1mainValue【認定こども園・幼稚園・保育所】&#10;有形固定資産減価償却率"/>
        <xdr:cNvSpPr txBox="1"/>
      </xdr:nvSpPr>
      <xdr:spPr>
        <a:xfrm>
          <a:off x="152660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132823</xdr:rowOff>
    </xdr:from>
    <xdr:ext cx="405111" cy="259045"/>
    <xdr:sp macro="" textlink="">
      <xdr:nvSpPr>
        <xdr:cNvPr id="454" name="n_2mainValue【認定こども園・幼稚園・保育所】&#10;有形固定資産減価償却率"/>
        <xdr:cNvSpPr txBox="1"/>
      </xdr:nvSpPr>
      <xdr:spPr>
        <a:xfrm>
          <a:off x="14389744" y="716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113228</xdr:rowOff>
    </xdr:from>
    <xdr:ext cx="405111" cy="259045"/>
    <xdr:sp macro="" textlink="">
      <xdr:nvSpPr>
        <xdr:cNvPr id="455" name="n_3mainValue【認定こども園・幼稚園・保育所】&#10;有形固定資産減価償却率"/>
        <xdr:cNvSpPr txBox="1"/>
      </xdr:nvSpPr>
      <xdr:spPr>
        <a:xfrm>
          <a:off x="13500744" y="714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145886</xdr:rowOff>
    </xdr:from>
    <xdr:ext cx="405111" cy="259045"/>
    <xdr:sp macro="" textlink="">
      <xdr:nvSpPr>
        <xdr:cNvPr id="456" name="n_4mainValue【認定こども園・幼稚園・保育所】&#10;有形固定資産減価償却率"/>
        <xdr:cNvSpPr txBox="1"/>
      </xdr:nvSpPr>
      <xdr:spPr>
        <a:xfrm>
          <a:off x="12611744" y="7175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5460</xdr:rowOff>
    </xdr:from>
    <xdr:ext cx="469744" cy="259045"/>
    <xdr:sp macro="" textlink="">
      <xdr:nvSpPr>
        <xdr:cNvPr id="487" name="【認定こども園・幼稚園・保育所】&#10;一人当たり面積平均値テキスト"/>
        <xdr:cNvSpPr txBox="1"/>
      </xdr:nvSpPr>
      <xdr:spPr>
        <a:xfrm>
          <a:off x="22199600" y="6692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7438</xdr:rowOff>
    </xdr:from>
    <xdr:to>
      <xdr:col>116</xdr:col>
      <xdr:colOff>114300</xdr:colOff>
      <xdr:row>39</xdr:row>
      <xdr:rowOff>109038</xdr:rowOff>
    </xdr:to>
    <xdr:sp macro="" textlink="">
      <xdr:nvSpPr>
        <xdr:cNvPr id="498" name="楕円 497"/>
        <xdr:cNvSpPr/>
      </xdr:nvSpPr>
      <xdr:spPr>
        <a:xfrm>
          <a:off x="221107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30315</xdr:rowOff>
    </xdr:from>
    <xdr:ext cx="469744" cy="259045"/>
    <xdr:sp macro="" textlink="">
      <xdr:nvSpPr>
        <xdr:cNvPr id="499" name="【認定こども園・幼稚園・保育所】&#10;一人当たり面積該当値テキスト"/>
        <xdr:cNvSpPr txBox="1"/>
      </xdr:nvSpPr>
      <xdr:spPr>
        <a:xfrm>
          <a:off x="22199600" y="654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25944</xdr:rowOff>
    </xdr:from>
    <xdr:to>
      <xdr:col>112</xdr:col>
      <xdr:colOff>38100</xdr:colOff>
      <xdr:row>39</xdr:row>
      <xdr:rowOff>127544</xdr:rowOff>
    </xdr:to>
    <xdr:sp macro="" textlink="">
      <xdr:nvSpPr>
        <xdr:cNvPr id="500" name="楕円 499"/>
        <xdr:cNvSpPr/>
      </xdr:nvSpPr>
      <xdr:spPr>
        <a:xfrm>
          <a:off x="21272500" y="67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58238</xdr:rowOff>
    </xdr:from>
    <xdr:to>
      <xdr:col>116</xdr:col>
      <xdr:colOff>63500</xdr:colOff>
      <xdr:row>39</xdr:row>
      <xdr:rowOff>76744</xdr:rowOff>
    </xdr:to>
    <xdr:cxnSp macro="">
      <xdr:nvCxnSpPr>
        <xdr:cNvPr id="501" name="直線コネクタ 500"/>
        <xdr:cNvCxnSpPr/>
      </xdr:nvCxnSpPr>
      <xdr:spPr>
        <a:xfrm flipV="1">
          <a:off x="21323300" y="6744788"/>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41184</xdr:rowOff>
    </xdr:from>
    <xdr:to>
      <xdr:col>107</xdr:col>
      <xdr:colOff>101600</xdr:colOff>
      <xdr:row>39</xdr:row>
      <xdr:rowOff>142784</xdr:rowOff>
    </xdr:to>
    <xdr:sp macro="" textlink="">
      <xdr:nvSpPr>
        <xdr:cNvPr id="502" name="楕円 501"/>
        <xdr:cNvSpPr/>
      </xdr:nvSpPr>
      <xdr:spPr>
        <a:xfrm>
          <a:off x="20383500" y="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76744</xdr:rowOff>
    </xdr:from>
    <xdr:to>
      <xdr:col>111</xdr:col>
      <xdr:colOff>177800</xdr:colOff>
      <xdr:row>39</xdr:row>
      <xdr:rowOff>91984</xdr:rowOff>
    </xdr:to>
    <xdr:cxnSp macro="">
      <xdr:nvCxnSpPr>
        <xdr:cNvPr id="503" name="直線コネクタ 502"/>
        <xdr:cNvCxnSpPr/>
      </xdr:nvCxnSpPr>
      <xdr:spPr>
        <a:xfrm flipV="1">
          <a:off x="20434300" y="6763294"/>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53159</xdr:rowOff>
    </xdr:from>
    <xdr:to>
      <xdr:col>102</xdr:col>
      <xdr:colOff>165100</xdr:colOff>
      <xdr:row>39</xdr:row>
      <xdr:rowOff>154759</xdr:rowOff>
    </xdr:to>
    <xdr:sp macro="" textlink="">
      <xdr:nvSpPr>
        <xdr:cNvPr id="504" name="楕円 503"/>
        <xdr:cNvSpPr/>
      </xdr:nvSpPr>
      <xdr:spPr>
        <a:xfrm>
          <a:off x="19494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91984</xdr:rowOff>
    </xdr:from>
    <xdr:to>
      <xdr:col>107</xdr:col>
      <xdr:colOff>50800</xdr:colOff>
      <xdr:row>39</xdr:row>
      <xdr:rowOff>103959</xdr:rowOff>
    </xdr:to>
    <xdr:cxnSp macro="">
      <xdr:nvCxnSpPr>
        <xdr:cNvPr id="505" name="直線コネクタ 504"/>
        <xdr:cNvCxnSpPr/>
      </xdr:nvCxnSpPr>
      <xdr:spPr>
        <a:xfrm flipV="1">
          <a:off x="19545300" y="677853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67310</xdr:rowOff>
    </xdr:from>
    <xdr:to>
      <xdr:col>98</xdr:col>
      <xdr:colOff>38100</xdr:colOff>
      <xdr:row>39</xdr:row>
      <xdr:rowOff>168910</xdr:rowOff>
    </xdr:to>
    <xdr:sp macro="" textlink="">
      <xdr:nvSpPr>
        <xdr:cNvPr id="506" name="楕円 505"/>
        <xdr:cNvSpPr/>
      </xdr:nvSpPr>
      <xdr:spPr>
        <a:xfrm>
          <a:off x="18605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103959</xdr:rowOff>
    </xdr:from>
    <xdr:to>
      <xdr:col>102</xdr:col>
      <xdr:colOff>114300</xdr:colOff>
      <xdr:row>39</xdr:row>
      <xdr:rowOff>118110</xdr:rowOff>
    </xdr:to>
    <xdr:cxnSp macro="">
      <xdr:nvCxnSpPr>
        <xdr:cNvPr id="507" name="直線コネクタ 506"/>
        <xdr:cNvCxnSpPr/>
      </xdr:nvCxnSpPr>
      <xdr:spPr>
        <a:xfrm flipV="1">
          <a:off x="18656300" y="6790509"/>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16890</xdr:rowOff>
    </xdr:from>
    <xdr:ext cx="469744" cy="259045"/>
    <xdr:sp macro="" textlink="">
      <xdr:nvSpPr>
        <xdr:cNvPr id="508" name="n_1aveValue【認定こども園・幼稚園・保育所】&#10;一人当たり面積"/>
        <xdr:cNvSpPr txBox="1"/>
      </xdr:nvSpPr>
      <xdr:spPr>
        <a:xfrm>
          <a:off x="21075727" y="687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43015</xdr:rowOff>
    </xdr:from>
    <xdr:ext cx="469744" cy="259045"/>
    <xdr:sp macro="" textlink="">
      <xdr:nvSpPr>
        <xdr:cNvPr id="509" name="n_2aveValue【認定こども園・幼稚園・保育所】&#10;一人当たり面積"/>
        <xdr:cNvSpPr txBox="1"/>
      </xdr:nvSpPr>
      <xdr:spPr>
        <a:xfrm>
          <a:off x="201994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9270</xdr:rowOff>
    </xdr:from>
    <xdr:ext cx="469744" cy="259045"/>
    <xdr:sp macro="" textlink="">
      <xdr:nvSpPr>
        <xdr:cNvPr id="510" name="n_3aveValue【認定こども園・幼稚園・保育所】&#10;一人当たり面積"/>
        <xdr:cNvSpPr txBox="1"/>
      </xdr:nvSpPr>
      <xdr:spPr>
        <a:xfrm>
          <a:off x="19310427" y="686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168746</xdr:rowOff>
    </xdr:from>
    <xdr:ext cx="469744" cy="259045"/>
    <xdr:sp macro="" textlink="">
      <xdr:nvSpPr>
        <xdr:cNvPr id="511" name="n_4aveValue【認定こども園・幼稚園・保育所】&#10;一人当たり面積"/>
        <xdr:cNvSpPr txBox="1"/>
      </xdr:nvSpPr>
      <xdr:spPr>
        <a:xfrm>
          <a:off x="18421427" y="68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144071</xdr:rowOff>
    </xdr:from>
    <xdr:ext cx="469744" cy="259045"/>
    <xdr:sp macro="" textlink="">
      <xdr:nvSpPr>
        <xdr:cNvPr id="512" name="n_1mainValue【認定こども園・幼稚園・保育所】&#10;一人当たり面積"/>
        <xdr:cNvSpPr txBox="1"/>
      </xdr:nvSpPr>
      <xdr:spPr>
        <a:xfrm>
          <a:off x="21075727" y="648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159311</xdr:rowOff>
    </xdr:from>
    <xdr:ext cx="469744" cy="259045"/>
    <xdr:sp macro="" textlink="">
      <xdr:nvSpPr>
        <xdr:cNvPr id="513" name="n_2mainValue【認定こども園・幼稚園・保育所】&#10;一人当たり面積"/>
        <xdr:cNvSpPr txBox="1"/>
      </xdr:nvSpPr>
      <xdr:spPr>
        <a:xfrm>
          <a:off x="20199427" y="650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171286</xdr:rowOff>
    </xdr:from>
    <xdr:ext cx="469744" cy="259045"/>
    <xdr:sp macro="" textlink="">
      <xdr:nvSpPr>
        <xdr:cNvPr id="514" name="n_3mainValue【認定こども園・幼稚園・保育所】&#10;一人当たり面積"/>
        <xdr:cNvSpPr txBox="1"/>
      </xdr:nvSpPr>
      <xdr:spPr>
        <a:xfrm>
          <a:off x="193104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13987</xdr:rowOff>
    </xdr:from>
    <xdr:ext cx="469744" cy="259045"/>
    <xdr:sp macro="" textlink="">
      <xdr:nvSpPr>
        <xdr:cNvPr id="515" name="n_4mainValue【認定こども園・幼稚園・保育所】&#10;一人当たり面積"/>
        <xdr:cNvSpPr txBox="1"/>
      </xdr:nvSpPr>
      <xdr:spPr>
        <a:xfrm>
          <a:off x="18421427"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545" name="【学校施設】&#10;有形固定資産減価償却率平均値テキスト"/>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162560</xdr:rowOff>
    </xdr:from>
    <xdr:to>
      <xdr:col>85</xdr:col>
      <xdr:colOff>177800</xdr:colOff>
      <xdr:row>62</xdr:row>
      <xdr:rowOff>92710</xdr:rowOff>
    </xdr:to>
    <xdr:sp macro="" textlink="">
      <xdr:nvSpPr>
        <xdr:cNvPr id="556" name="楕円 555"/>
        <xdr:cNvSpPr/>
      </xdr:nvSpPr>
      <xdr:spPr>
        <a:xfrm>
          <a:off x="162687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140987</xdr:rowOff>
    </xdr:from>
    <xdr:ext cx="405111" cy="259045"/>
    <xdr:sp macro="" textlink="">
      <xdr:nvSpPr>
        <xdr:cNvPr id="557" name="【学校施設】&#10;有形固定資産減価償却率該当値テキスト"/>
        <xdr:cNvSpPr txBox="1"/>
      </xdr:nvSpPr>
      <xdr:spPr>
        <a:xfrm>
          <a:off x="163576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135890</xdr:rowOff>
    </xdr:from>
    <xdr:to>
      <xdr:col>81</xdr:col>
      <xdr:colOff>101600</xdr:colOff>
      <xdr:row>62</xdr:row>
      <xdr:rowOff>66040</xdr:rowOff>
    </xdr:to>
    <xdr:sp macro="" textlink="">
      <xdr:nvSpPr>
        <xdr:cNvPr id="558" name="楕円 557"/>
        <xdr:cNvSpPr/>
      </xdr:nvSpPr>
      <xdr:spPr>
        <a:xfrm>
          <a:off x="15430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15240</xdr:rowOff>
    </xdr:from>
    <xdr:to>
      <xdr:col>85</xdr:col>
      <xdr:colOff>127000</xdr:colOff>
      <xdr:row>62</xdr:row>
      <xdr:rowOff>41910</xdr:rowOff>
    </xdr:to>
    <xdr:cxnSp macro="">
      <xdr:nvCxnSpPr>
        <xdr:cNvPr id="559" name="直線コネクタ 558"/>
        <xdr:cNvCxnSpPr/>
      </xdr:nvCxnSpPr>
      <xdr:spPr>
        <a:xfrm>
          <a:off x="15481300" y="106451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60" name="楕円 559"/>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160020</xdr:rowOff>
    </xdr:from>
    <xdr:to>
      <xdr:col>81</xdr:col>
      <xdr:colOff>50800</xdr:colOff>
      <xdr:row>62</xdr:row>
      <xdr:rowOff>15240</xdr:rowOff>
    </xdr:to>
    <xdr:cxnSp macro="">
      <xdr:nvCxnSpPr>
        <xdr:cNvPr id="561" name="直線コネクタ 560"/>
        <xdr:cNvCxnSpPr/>
      </xdr:nvCxnSpPr>
      <xdr:spPr>
        <a:xfrm>
          <a:off x="14592300" y="10618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92075</xdr:rowOff>
    </xdr:from>
    <xdr:to>
      <xdr:col>72</xdr:col>
      <xdr:colOff>38100</xdr:colOff>
      <xdr:row>62</xdr:row>
      <xdr:rowOff>22225</xdr:rowOff>
    </xdr:to>
    <xdr:sp macro="" textlink="">
      <xdr:nvSpPr>
        <xdr:cNvPr id="562" name="楕円 561"/>
        <xdr:cNvSpPr/>
      </xdr:nvSpPr>
      <xdr:spPr>
        <a:xfrm>
          <a:off x="13652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142875</xdr:rowOff>
    </xdr:from>
    <xdr:to>
      <xdr:col>76</xdr:col>
      <xdr:colOff>114300</xdr:colOff>
      <xdr:row>61</xdr:row>
      <xdr:rowOff>160020</xdr:rowOff>
    </xdr:to>
    <xdr:cxnSp macro="">
      <xdr:nvCxnSpPr>
        <xdr:cNvPr id="563" name="直線コネクタ 562"/>
        <xdr:cNvCxnSpPr/>
      </xdr:nvCxnSpPr>
      <xdr:spPr>
        <a:xfrm>
          <a:off x="13703300" y="10601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113030</xdr:rowOff>
    </xdr:from>
    <xdr:to>
      <xdr:col>67</xdr:col>
      <xdr:colOff>101600</xdr:colOff>
      <xdr:row>62</xdr:row>
      <xdr:rowOff>43180</xdr:rowOff>
    </xdr:to>
    <xdr:sp macro="" textlink="">
      <xdr:nvSpPr>
        <xdr:cNvPr id="564" name="楕円 563"/>
        <xdr:cNvSpPr/>
      </xdr:nvSpPr>
      <xdr:spPr>
        <a:xfrm>
          <a:off x="12763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142875</xdr:rowOff>
    </xdr:from>
    <xdr:to>
      <xdr:col>71</xdr:col>
      <xdr:colOff>177800</xdr:colOff>
      <xdr:row>61</xdr:row>
      <xdr:rowOff>163830</xdr:rowOff>
    </xdr:to>
    <xdr:cxnSp macro="">
      <xdr:nvCxnSpPr>
        <xdr:cNvPr id="565" name="直線コネクタ 564"/>
        <xdr:cNvCxnSpPr/>
      </xdr:nvCxnSpPr>
      <xdr:spPr>
        <a:xfrm flipV="1">
          <a:off x="12814300" y="106013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566" name="n_1aveValue【学校施設】&#10;有形固定資産減価償却率"/>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567" name="n_2aveValue【学校施設】&#10;有形固定資産減価償却率"/>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568" name="n_3aveValue【学校施設】&#10;有形固定資産減価償却率"/>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9" name="n_4aveValue【学校施設】&#10;有形固定資産減価償却率"/>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57167</xdr:rowOff>
    </xdr:from>
    <xdr:ext cx="405111" cy="259045"/>
    <xdr:sp macro="" textlink="">
      <xdr:nvSpPr>
        <xdr:cNvPr id="570" name="n_1mainValue【学校施設】&#10;有形固定資産減価償却率"/>
        <xdr:cNvSpPr txBox="1"/>
      </xdr:nvSpPr>
      <xdr:spPr>
        <a:xfrm>
          <a:off x="15266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71"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13352</xdr:rowOff>
    </xdr:from>
    <xdr:ext cx="405111" cy="259045"/>
    <xdr:sp macro="" textlink="">
      <xdr:nvSpPr>
        <xdr:cNvPr id="572" name="n_3mainValue【学校施設】&#10;有形固定資産減価償却率"/>
        <xdr:cNvSpPr txBox="1"/>
      </xdr:nvSpPr>
      <xdr:spPr>
        <a:xfrm>
          <a:off x="13500744" y="1064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34307</xdr:rowOff>
    </xdr:from>
    <xdr:ext cx="405111" cy="259045"/>
    <xdr:sp macro="" textlink="">
      <xdr:nvSpPr>
        <xdr:cNvPr id="573" name="n_4mainValue【学校施設】&#10;有形固定資産減価償却率"/>
        <xdr:cNvSpPr txBox="1"/>
      </xdr:nvSpPr>
      <xdr:spPr>
        <a:xfrm>
          <a:off x="12611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22877</xdr:rowOff>
    </xdr:from>
    <xdr:ext cx="469744" cy="259045"/>
    <xdr:sp macro="" textlink="">
      <xdr:nvSpPr>
        <xdr:cNvPr id="602" name="【学校施設】&#10;一人当たり面積平均値テキスト"/>
        <xdr:cNvSpPr txBox="1"/>
      </xdr:nvSpPr>
      <xdr:spPr>
        <a:xfrm>
          <a:off x="22199600" y="1048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33020</xdr:rowOff>
    </xdr:from>
    <xdr:to>
      <xdr:col>116</xdr:col>
      <xdr:colOff>114300</xdr:colOff>
      <xdr:row>59</xdr:row>
      <xdr:rowOff>134620</xdr:rowOff>
    </xdr:to>
    <xdr:sp macro="" textlink="">
      <xdr:nvSpPr>
        <xdr:cNvPr id="613" name="楕円 612"/>
        <xdr:cNvSpPr/>
      </xdr:nvSpPr>
      <xdr:spPr>
        <a:xfrm>
          <a:off x="22110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55897</xdr:rowOff>
    </xdr:from>
    <xdr:ext cx="469744" cy="259045"/>
    <xdr:sp macro="" textlink="">
      <xdr:nvSpPr>
        <xdr:cNvPr id="614" name="【学校施設】&#10;一人当たり面積該当値テキスト"/>
        <xdr:cNvSpPr txBox="1"/>
      </xdr:nvSpPr>
      <xdr:spPr>
        <a:xfrm>
          <a:off x="22199600"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62103</xdr:rowOff>
    </xdr:from>
    <xdr:to>
      <xdr:col>112</xdr:col>
      <xdr:colOff>38100</xdr:colOff>
      <xdr:row>59</xdr:row>
      <xdr:rowOff>163703</xdr:rowOff>
    </xdr:to>
    <xdr:sp macro="" textlink="">
      <xdr:nvSpPr>
        <xdr:cNvPr id="615" name="楕円 614"/>
        <xdr:cNvSpPr/>
      </xdr:nvSpPr>
      <xdr:spPr>
        <a:xfrm>
          <a:off x="21272500" y="101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83820</xdr:rowOff>
    </xdr:from>
    <xdr:to>
      <xdr:col>116</xdr:col>
      <xdr:colOff>63500</xdr:colOff>
      <xdr:row>59</xdr:row>
      <xdr:rowOff>112903</xdr:rowOff>
    </xdr:to>
    <xdr:cxnSp macro="">
      <xdr:nvCxnSpPr>
        <xdr:cNvPr id="616" name="直線コネクタ 615"/>
        <xdr:cNvCxnSpPr/>
      </xdr:nvCxnSpPr>
      <xdr:spPr>
        <a:xfrm flipV="1">
          <a:off x="21323300" y="10199370"/>
          <a:ext cx="838200" cy="2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86487</xdr:rowOff>
    </xdr:from>
    <xdr:to>
      <xdr:col>107</xdr:col>
      <xdr:colOff>101600</xdr:colOff>
      <xdr:row>60</xdr:row>
      <xdr:rowOff>16637</xdr:rowOff>
    </xdr:to>
    <xdr:sp macro="" textlink="">
      <xdr:nvSpPr>
        <xdr:cNvPr id="617" name="楕円 616"/>
        <xdr:cNvSpPr/>
      </xdr:nvSpPr>
      <xdr:spPr>
        <a:xfrm>
          <a:off x="20383500" y="1020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112903</xdr:rowOff>
    </xdr:from>
    <xdr:to>
      <xdr:col>111</xdr:col>
      <xdr:colOff>177800</xdr:colOff>
      <xdr:row>59</xdr:row>
      <xdr:rowOff>137287</xdr:rowOff>
    </xdr:to>
    <xdr:cxnSp macro="">
      <xdr:nvCxnSpPr>
        <xdr:cNvPr id="618" name="直線コネクタ 617"/>
        <xdr:cNvCxnSpPr/>
      </xdr:nvCxnSpPr>
      <xdr:spPr>
        <a:xfrm flipV="1">
          <a:off x="20434300" y="10228453"/>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103886</xdr:rowOff>
    </xdr:from>
    <xdr:to>
      <xdr:col>102</xdr:col>
      <xdr:colOff>165100</xdr:colOff>
      <xdr:row>60</xdr:row>
      <xdr:rowOff>34036</xdr:rowOff>
    </xdr:to>
    <xdr:sp macro="" textlink="">
      <xdr:nvSpPr>
        <xdr:cNvPr id="619" name="楕円 618"/>
        <xdr:cNvSpPr/>
      </xdr:nvSpPr>
      <xdr:spPr>
        <a:xfrm>
          <a:off x="19494500" y="1021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137287</xdr:rowOff>
    </xdr:from>
    <xdr:to>
      <xdr:col>107</xdr:col>
      <xdr:colOff>50800</xdr:colOff>
      <xdr:row>59</xdr:row>
      <xdr:rowOff>154686</xdr:rowOff>
    </xdr:to>
    <xdr:cxnSp macro="">
      <xdr:nvCxnSpPr>
        <xdr:cNvPr id="620" name="直線コネクタ 619"/>
        <xdr:cNvCxnSpPr/>
      </xdr:nvCxnSpPr>
      <xdr:spPr>
        <a:xfrm flipV="1">
          <a:off x="19545300" y="10252837"/>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125603</xdr:rowOff>
    </xdr:from>
    <xdr:to>
      <xdr:col>98</xdr:col>
      <xdr:colOff>38100</xdr:colOff>
      <xdr:row>60</xdr:row>
      <xdr:rowOff>55753</xdr:rowOff>
    </xdr:to>
    <xdr:sp macro="" textlink="">
      <xdr:nvSpPr>
        <xdr:cNvPr id="621" name="楕円 620"/>
        <xdr:cNvSpPr/>
      </xdr:nvSpPr>
      <xdr:spPr>
        <a:xfrm>
          <a:off x="18605500" y="1024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154686</xdr:rowOff>
    </xdr:from>
    <xdr:to>
      <xdr:col>102</xdr:col>
      <xdr:colOff>114300</xdr:colOff>
      <xdr:row>60</xdr:row>
      <xdr:rowOff>4953</xdr:rowOff>
    </xdr:to>
    <xdr:cxnSp macro="">
      <xdr:nvCxnSpPr>
        <xdr:cNvPr id="622" name="直線コネクタ 621"/>
        <xdr:cNvCxnSpPr/>
      </xdr:nvCxnSpPr>
      <xdr:spPr>
        <a:xfrm flipV="1">
          <a:off x="18656300" y="10270236"/>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8018</xdr:rowOff>
    </xdr:from>
    <xdr:ext cx="469744" cy="259045"/>
    <xdr:sp macro="" textlink="">
      <xdr:nvSpPr>
        <xdr:cNvPr id="625" name="n_3aveValue【学校施設】&#10;一人当たり面積"/>
        <xdr:cNvSpPr txBox="1"/>
      </xdr:nvSpPr>
      <xdr:spPr>
        <a:xfrm>
          <a:off x="19310427" y="1063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163974</xdr:rowOff>
    </xdr:from>
    <xdr:ext cx="469744" cy="259045"/>
    <xdr:sp macro="" textlink="">
      <xdr:nvSpPr>
        <xdr:cNvPr id="626" name="n_4aveValue【学校施設】&#10;一人当たり面積"/>
        <xdr:cNvSpPr txBox="1"/>
      </xdr:nvSpPr>
      <xdr:spPr>
        <a:xfrm>
          <a:off x="18421427" y="1062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8780</xdr:rowOff>
    </xdr:from>
    <xdr:ext cx="469744" cy="259045"/>
    <xdr:sp macro="" textlink="">
      <xdr:nvSpPr>
        <xdr:cNvPr id="627" name="n_1mainValue【学校施設】&#10;一人当たり面積"/>
        <xdr:cNvSpPr txBox="1"/>
      </xdr:nvSpPr>
      <xdr:spPr>
        <a:xfrm>
          <a:off x="21075727" y="995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33164</xdr:rowOff>
    </xdr:from>
    <xdr:ext cx="469744" cy="259045"/>
    <xdr:sp macro="" textlink="">
      <xdr:nvSpPr>
        <xdr:cNvPr id="628" name="n_2mainValue【学校施設】&#10;一人当たり面積"/>
        <xdr:cNvSpPr txBox="1"/>
      </xdr:nvSpPr>
      <xdr:spPr>
        <a:xfrm>
          <a:off x="20199427" y="9977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50563</xdr:rowOff>
    </xdr:from>
    <xdr:ext cx="469744" cy="259045"/>
    <xdr:sp macro="" textlink="">
      <xdr:nvSpPr>
        <xdr:cNvPr id="629" name="n_3mainValue【学校施設】&#10;一人当たり面積"/>
        <xdr:cNvSpPr txBox="1"/>
      </xdr:nvSpPr>
      <xdr:spPr>
        <a:xfrm>
          <a:off x="19310427" y="99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72280</xdr:rowOff>
    </xdr:from>
    <xdr:ext cx="469744" cy="259045"/>
    <xdr:sp macro="" textlink="">
      <xdr:nvSpPr>
        <xdr:cNvPr id="630" name="n_4mainValue【学校施設】&#10;一人当たり面積"/>
        <xdr:cNvSpPr txBox="1"/>
      </xdr:nvSpPr>
      <xdr:spPr>
        <a:xfrm>
          <a:off x="18421427" y="1001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677" name="【公民館】&#10;有形固定資産減価償却率平均値テキスト"/>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82" name="フローチャート: 判断 681"/>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97245</xdr:rowOff>
    </xdr:from>
    <xdr:to>
      <xdr:col>85</xdr:col>
      <xdr:colOff>177800</xdr:colOff>
      <xdr:row>107</xdr:row>
      <xdr:rowOff>27395</xdr:rowOff>
    </xdr:to>
    <xdr:sp macro="" textlink="">
      <xdr:nvSpPr>
        <xdr:cNvPr id="688" name="楕円 687"/>
        <xdr:cNvSpPr/>
      </xdr:nvSpPr>
      <xdr:spPr>
        <a:xfrm>
          <a:off x="16268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75672</xdr:rowOff>
    </xdr:from>
    <xdr:ext cx="405111" cy="259045"/>
    <xdr:sp macro="" textlink="">
      <xdr:nvSpPr>
        <xdr:cNvPr id="689" name="【公民館】&#10;有形固定資産減価償却率該当値テキスト"/>
        <xdr:cNvSpPr txBox="1"/>
      </xdr:nvSpPr>
      <xdr:spPr>
        <a:xfrm>
          <a:off x="16357600"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38463</xdr:rowOff>
    </xdr:from>
    <xdr:to>
      <xdr:col>81</xdr:col>
      <xdr:colOff>101600</xdr:colOff>
      <xdr:row>106</xdr:row>
      <xdr:rowOff>140063</xdr:rowOff>
    </xdr:to>
    <xdr:sp macro="" textlink="">
      <xdr:nvSpPr>
        <xdr:cNvPr id="690" name="楕円 689"/>
        <xdr:cNvSpPr/>
      </xdr:nvSpPr>
      <xdr:spPr>
        <a:xfrm>
          <a:off x="15430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89263</xdr:rowOff>
    </xdr:from>
    <xdr:to>
      <xdr:col>85</xdr:col>
      <xdr:colOff>127000</xdr:colOff>
      <xdr:row>106</xdr:row>
      <xdr:rowOff>148045</xdr:rowOff>
    </xdr:to>
    <xdr:cxnSp macro="">
      <xdr:nvCxnSpPr>
        <xdr:cNvPr id="691" name="直線コネクタ 690"/>
        <xdr:cNvCxnSpPr/>
      </xdr:nvCxnSpPr>
      <xdr:spPr>
        <a:xfrm>
          <a:off x="15481300" y="1826296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692" name="楕円 691"/>
        <xdr:cNvSpPr/>
      </xdr:nvSpPr>
      <xdr:spPr>
        <a:xfrm>
          <a:off x="1454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89263</xdr:rowOff>
    </xdr:to>
    <xdr:cxnSp macro="">
      <xdr:nvCxnSpPr>
        <xdr:cNvPr id="693" name="直線コネクタ 692"/>
        <xdr:cNvCxnSpPr/>
      </xdr:nvCxnSpPr>
      <xdr:spPr>
        <a:xfrm>
          <a:off x="14592300" y="18202548"/>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44994</xdr:rowOff>
    </xdr:from>
    <xdr:to>
      <xdr:col>72</xdr:col>
      <xdr:colOff>38100</xdr:colOff>
      <xdr:row>105</xdr:row>
      <xdr:rowOff>146594</xdr:rowOff>
    </xdr:to>
    <xdr:sp macro="" textlink="">
      <xdr:nvSpPr>
        <xdr:cNvPr id="694" name="楕円 693"/>
        <xdr:cNvSpPr/>
      </xdr:nvSpPr>
      <xdr:spPr>
        <a:xfrm>
          <a:off x="13652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95794</xdr:rowOff>
    </xdr:from>
    <xdr:to>
      <xdr:col>76</xdr:col>
      <xdr:colOff>114300</xdr:colOff>
      <xdr:row>106</xdr:row>
      <xdr:rowOff>28848</xdr:rowOff>
    </xdr:to>
    <xdr:cxnSp macro="">
      <xdr:nvCxnSpPr>
        <xdr:cNvPr id="695" name="直線コネクタ 694"/>
        <xdr:cNvCxnSpPr/>
      </xdr:nvCxnSpPr>
      <xdr:spPr>
        <a:xfrm>
          <a:off x="13703300" y="18098044"/>
          <a:ext cx="889000" cy="10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696" name="楕円 695"/>
        <xdr:cNvSpPr/>
      </xdr:nvSpPr>
      <xdr:spPr>
        <a:xfrm>
          <a:off x="1276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95794</xdr:rowOff>
    </xdr:to>
    <xdr:cxnSp macro="">
      <xdr:nvCxnSpPr>
        <xdr:cNvPr id="697" name="直線コネクタ 696"/>
        <xdr:cNvCxnSpPr/>
      </xdr:nvCxnSpPr>
      <xdr:spPr>
        <a:xfrm>
          <a:off x="12814300" y="1803436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99" name="n_2ave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00" name="n_3ave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701" name="n_4aveValue【公民館】&#10;有形固定資産減価償却率"/>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131190</xdr:rowOff>
    </xdr:from>
    <xdr:ext cx="405111" cy="259045"/>
    <xdr:sp macro="" textlink="">
      <xdr:nvSpPr>
        <xdr:cNvPr id="702" name="n_1mainValue【公民館】&#10;有形固定資産減価償却率"/>
        <xdr:cNvSpPr txBox="1"/>
      </xdr:nvSpPr>
      <xdr:spPr>
        <a:xfrm>
          <a:off x="15266044"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96175</xdr:rowOff>
    </xdr:from>
    <xdr:ext cx="405111" cy="259045"/>
    <xdr:sp macro="" textlink="">
      <xdr:nvSpPr>
        <xdr:cNvPr id="703" name="n_2mainValue【公民館】&#10;有形固定資産減価償却率"/>
        <xdr:cNvSpPr txBox="1"/>
      </xdr:nvSpPr>
      <xdr:spPr>
        <a:xfrm>
          <a:off x="14389744" y="17926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163121</xdr:rowOff>
    </xdr:from>
    <xdr:ext cx="405111" cy="259045"/>
    <xdr:sp macro="" textlink="">
      <xdr:nvSpPr>
        <xdr:cNvPr id="704" name="n_3mainValue【公民館】&#10;有形固定資産減価償却率"/>
        <xdr:cNvSpPr txBox="1"/>
      </xdr:nvSpPr>
      <xdr:spPr>
        <a:xfrm>
          <a:off x="13500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05" name="n_4mainValue【公民館】&#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734" name="【公民館】&#10;一人当たり面積平均値テキスト"/>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9" name="フローチャート: 判断 738"/>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745" name="楕円 744"/>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746" name="【公民館】&#10;一人当たり面積該当値テキスト"/>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5778</xdr:rowOff>
    </xdr:from>
    <xdr:to>
      <xdr:col>112</xdr:col>
      <xdr:colOff>38100</xdr:colOff>
      <xdr:row>108</xdr:row>
      <xdr:rowOff>107378</xdr:rowOff>
    </xdr:to>
    <xdr:sp macro="" textlink="">
      <xdr:nvSpPr>
        <xdr:cNvPr id="747" name="楕円 746"/>
        <xdr:cNvSpPr/>
      </xdr:nvSpPr>
      <xdr:spPr>
        <a:xfrm>
          <a:off x="21272500" y="1852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56578</xdr:rowOff>
    </xdr:to>
    <xdr:cxnSp macro="">
      <xdr:nvCxnSpPr>
        <xdr:cNvPr id="748" name="直線コネクタ 747"/>
        <xdr:cNvCxnSpPr/>
      </xdr:nvCxnSpPr>
      <xdr:spPr>
        <a:xfrm flipV="1">
          <a:off x="21323300" y="18569939"/>
          <a:ext cx="8382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8637</xdr:rowOff>
    </xdr:from>
    <xdr:to>
      <xdr:col>107</xdr:col>
      <xdr:colOff>101600</xdr:colOff>
      <xdr:row>108</xdr:row>
      <xdr:rowOff>110237</xdr:rowOff>
    </xdr:to>
    <xdr:sp macro="" textlink="">
      <xdr:nvSpPr>
        <xdr:cNvPr id="749" name="楕円 748"/>
        <xdr:cNvSpPr/>
      </xdr:nvSpPr>
      <xdr:spPr>
        <a:xfrm>
          <a:off x="20383500" y="1852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56578</xdr:rowOff>
    </xdr:from>
    <xdr:to>
      <xdr:col>111</xdr:col>
      <xdr:colOff>177800</xdr:colOff>
      <xdr:row>108</xdr:row>
      <xdr:rowOff>59437</xdr:rowOff>
    </xdr:to>
    <xdr:cxnSp macro="">
      <xdr:nvCxnSpPr>
        <xdr:cNvPr id="750" name="直線コネクタ 749"/>
        <xdr:cNvCxnSpPr/>
      </xdr:nvCxnSpPr>
      <xdr:spPr>
        <a:xfrm flipV="1">
          <a:off x="20434300" y="18573178"/>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30925</xdr:rowOff>
    </xdr:from>
    <xdr:to>
      <xdr:col>102</xdr:col>
      <xdr:colOff>165100</xdr:colOff>
      <xdr:row>108</xdr:row>
      <xdr:rowOff>132525</xdr:rowOff>
    </xdr:to>
    <xdr:sp macro="" textlink="">
      <xdr:nvSpPr>
        <xdr:cNvPr id="751" name="楕円 750"/>
        <xdr:cNvSpPr/>
      </xdr:nvSpPr>
      <xdr:spPr>
        <a:xfrm>
          <a:off x="19494500" y="1854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59437</xdr:rowOff>
    </xdr:from>
    <xdr:to>
      <xdr:col>107</xdr:col>
      <xdr:colOff>50800</xdr:colOff>
      <xdr:row>108</xdr:row>
      <xdr:rowOff>81725</xdr:rowOff>
    </xdr:to>
    <xdr:cxnSp macro="">
      <xdr:nvCxnSpPr>
        <xdr:cNvPr id="752" name="直線コネクタ 751"/>
        <xdr:cNvCxnSpPr/>
      </xdr:nvCxnSpPr>
      <xdr:spPr>
        <a:xfrm flipV="1">
          <a:off x="19545300" y="18576037"/>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32829</xdr:rowOff>
    </xdr:from>
    <xdr:to>
      <xdr:col>98</xdr:col>
      <xdr:colOff>38100</xdr:colOff>
      <xdr:row>108</xdr:row>
      <xdr:rowOff>134429</xdr:rowOff>
    </xdr:to>
    <xdr:sp macro="" textlink="">
      <xdr:nvSpPr>
        <xdr:cNvPr id="753" name="楕円 752"/>
        <xdr:cNvSpPr/>
      </xdr:nvSpPr>
      <xdr:spPr>
        <a:xfrm>
          <a:off x="18605500" y="1854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81725</xdr:rowOff>
    </xdr:from>
    <xdr:to>
      <xdr:col>102</xdr:col>
      <xdr:colOff>114300</xdr:colOff>
      <xdr:row>108</xdr:row>
      <xdr:rowOff>83629</xdr:rowOff>
    </xdr:to>
    <xdr:cxnSp macro="">
      <xdr:nvCxnSpPr>
        <xdr:cNvPr id="754" name="直線コネクタ 753"/>
        <xdr:cNvCxnSpPr/>
      </xdr:nvCxnSpPr>
      <xdr:spPr>
        <a:xfrm flipV="1">
          <a:off x="18656300" y="18598325"/>
          <a:ext cx="8890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755" name="n_1aveValue【公民館】&#10;一人当たり面積"/>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756" name="n_2aveValue【公民館】&#10;一人当たり面積"/>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57" name="n_3aveValue【公民館】&#10;一人当たり面積"/>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58" name="n_4aveValue【公民館】&#10;一人当たり面積"/>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98505</xdr:rowOff>
    </xdr:from>
    <xdr:ext cx="469744" cy="259045"/>
    <xdr:sp macro="" textlink="">
      <xdr:nvSpPr>
        <xdr:cNvPr id="759" name="n_1mainValue【公民館】&#10;一人当たり面積"/>
        <xdr:cNvSpPr txBox="1"/>
      </xdr:nvSpPr>
      <xdr:spPr>
        <a:xfrm>
          <a:off x="21075727" y="18615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101364</xdr:rowOff>
    </xdr:from>
    <xdr:ext cx="469744" cy="259045"/>
    <xdr:sp macro="" textlink="">
      <xdr:nvSpPr>
        <xdr:cNvPr id="760" name="n_2mainValue【公民館】&#10;一人当たり面積"/>
        <xdr:cNvSpPr txBox="1"/>
      </xdr:nvSpPr>
      <xdr:spPr>
        <a:xfrm>
          <a:off x="20199427" y="1861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123652</xdr:rowOff>
    </xdr:from>
    <xdr:ext cx="469744" cy="259045"/>
    <xdr:sp macro="" textlink="">
      <xdr:nvSpPr>
        <xdr:cNvPr id="761" name="n_3mainValue【公民館】&#10;一人当たり面積"/>
        <xdr:cNvSpPr txBox="1"/>
      </xdr:nvSpPr>
      <xdr:spPr>
        <a:xfrm>
          <a:off x="19310427" y="18640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125556</xdr:rowOff>
    </xdr:from>
    <xdr:ext cx="469744" cy="259045"/>
    <xdr:sp macro="" textlink="">
      <xdr:nvSpPr>
        <xdr:cNvPr id="762" name="n_4mainValue【公民館】&#10;一人当たり面積"/>
        <xdr:cNvSpPr txBox="1"/>
      </xdr:nvSpPr>
      <xdr:spPr>
        <a:xfrm>
          <a:off x="18421427" y="18642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類似団体と比較すると、公営住宅については令和２・３年度に新築したことや耐用年数を経過し老朽化した住宅を計画的に除却していることにより減価償却率が低い水準である。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一方で、道路・保育所・橋りょう・トンネル・学校施設</a:t>
          </a:r>
          <a:r>
            <a:rPr kumimoji="1" lang="ja-JP" altLang="en-US" sz="1100">
              <a:solidFill>
                <a:schemeClr val="dk1"/>
              </a:solidFill>
              <a:effectLst/>
              <a:latin typeface="+mn-lt"/>
              <a:ea typeface="+mn-ea"/>
              <a:cs typeface="+mn-cs"/>
            </a:rPr>
            <a:t>・公民館</a:t>
          </a:r>
          <a:r>
            <a:rPr kumimoji="1" lang="ja-JP" altLang="ja-JP" sz="1100">
              <a:solidFill>
                <a:schemeClr val="dk1"/>
              </a:solidFill>
              <a:effectLst/>
              <a:latin typeface="+mn-lt"/>
              <a:ea typeface="+mn-ea"/>
              <a:cs typeface="+mn-cs"/>
            </a:rPr>
            <a:t>は依然として高い水準であることから、公共施設総合管理計画やそれぞれの長寿命化計画に基づき、適切に維持管理を行っていく。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89" name="楕円 88"/>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90" name="【体育館・プール】&#10;有形固定資産減価償却率該当値テキスト"/>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133985</xdr:rowOff>
    </xdr:from>
    <xdr:to>
      <xdr:col>20</xdr:col>
      <xdr:colOff>38100</xdr:colOff>
      <xdr:row>61</xdr:row>
      <xdr:rowOff>64135</xdr:rowOff>
    </xdr:to>
    <xdr:sp macro="" textlink="">
      <xdr:nvSpPr>
        <xdr:cNvPr id="91" name="楕円 90"/>
        <xdr:cNvSpPr/>
      </xdr:nvSpPr>
      <xdr:spPr>
        <a:xfrm>
          <a:off x="3746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xdr:rowOff>
    </xdr:from>
    <xdr:to>
      <xdr:col>24</xdr:col>
      <xdr:colOff>63500</xdr:colOff>
      <xdr:row>61</xdr:row>
      <xdr:rowOff>45720</xdr:rowOff>
    </xdr:to>
    <xdr:cxnSp macro="">
      <xdr:nvCxnSpPr>
        <xdr:cNvPr id="92" name="直線コネクタ 91"/>
        <xdr:cNvCxnSpPr/>
      </xdr:nvCxnSpPr>
      <xdr:spPr>
        <a:xfrm>
          <a:off x="3797300" y="1047178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93" name="楕円 92"/>
        <xdr:cNvSpPr/>
      </xdr:nvSpPr>
      <xdr:spPr>
        <a:xfrm>
          <a:off x="2857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152400</xdr:rowOff>
    </xdr:from>
    <xdr:to>
      <xdr:col>19</xdr:col>
      <xdr:colOff>177800</xdr:colOff>
      <xdr:row>61</xdr:row>
      <xdr:rowOff>13335</xdr:rowOff>
    </xdr:to>
    <xdr:cxnSp macro="">
      <xdr:nvCxnSpPr>
        <xdr:cNvPr id="94" name="直線コネクタ 93"/>
        <xdr:cNvCxnSpPr/>
      </xdr:nvCxnSpPr>
      <xdr:spPr>
        <a:xfrm>
          <a:off x="2908300" y="104394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84455</xdr:rowOff>
    </xdr:from>
    <xdr:to>
      <xdr:col>10</xdr:col>
      <xdr:colOff>165100</xdr:colOff>
      <xdr:row>61</xdr:row>
      <xdr:rowOff>14605</xdr:rowOff>
    </xdr:to>
    <xdr:sp macro="" textlink="">
      <xdr:nvSpPr>
        <xdr:cNvPr id="95" name="楕円 94"/>
        <xdr:cNvSpPr/>
      </xdr:nvSpPr>
      <xdr:spPr>
        <a:xfrm>
          <a:off x="196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135255</xdr:rowOff>
    </xdr:from>
    <xdr:to>
      <xdr:col>15</xdr:col>
      <xdr:colOff>50800</xdr:colOff>
      <xdr:row>60</xdr:row>
      <xdr:rowOff>152400</xdr:rowOff>
    </xdr:to>
    <xdr:cxnSp macro="">
      <xdr:nvCxnSpPr>
        <xdr:cNvPr id="96" name="直線コネクタ 95"/>
        <xdr:cNvCxnSpPr/>
      </xdr:nvCxnSpPr>
      <xdr:spPr>
        <a:xfrm>
          <a:off x="2019300" y="104222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53975</xdr:rowOff>
    </xdr:from>
    <xdr:to>
      <xdr:col>6</xdr:col>
      <xdr:colOff>38100</xdr:colOff>
      <xdr:row>60</xdr:row>
      <xdr:rowOff>155575</xdr:rowOff>
    </xdr:to>
    <xdr:sp macro="" textlink="">
      <xdr:nvSpPr>
        <xdr:cNvPr id="97" name="楕円 96"/>
        <xdr:cNvSpPr/>
      </xdr:nvSpPr>
      <xdr:spPr>
        <a:xfrm>
          <a:off x="1079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104775</xdr:rowOff>
    </xdr:from>
    <xdr:to>
      <xdr:col>10</xdr:col>
      <xdr:colOff>114300</xdr:colOff>
      <xdr:row>60</xdr:row>
      <xdr:rowOff>135255</xdr:rowOff>
    </xdr:to>
    <xdr:cxnSp macro="">
      <xdr:nvCxnSpPr>
        <xdr:cNvPr id="98" name="直線コネクタ 97"/>
        <xdr:cNvCxnSpPr/>
      </xdr:nvCxnSpPr>
      <xdr:spPr>
        <a:xfrm>
          <a:off x="1130300" y="103917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55262</xdr:rowOff>
    </xdr:from>
    <xdr:ext cx="405111" cy="259045"/>
    <xdr:sp macro="" textlink="">
      <xdr:nvSpPr>
        <xdr:cNvPr id="103" name="n_1mainValue【体育館・プール】&#10;有形固定資産減価償却率"/>
        <xdr:cNvSpPr txBox="1"/>
      </xdr:nvSpPr>
      <xdr:spPr>
        <a:xfrm>
          <a:off x="3582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104" name="n_2mainValue【体育館・プール】&#10;有形固定資産減価償却率"/>
        <xdr:cNvSpPr txBox="1"/>
      </xdr:nvSpPr>
      <xdr:spPr>
        <a:xfrm>
          <a:off x="2705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5732</xdr:rowOff>
    </xdr:from>
    <xdr:ext cx="405111" cy="259045"/>
    <xdr:sp macro="" textlink="">
      <xdr:nvSpPr>
        <xdr:cNvPr id="105" name="n_3mainValue【体育館・プール】&#10;有形固定資産減価償却率"/>
        <xdr:cNvSpPr txBox="1"/>
      </xdr:nvSpPr>
      <xdr:spPr>
        <a:xfrm>
          <a:off x="1816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652</xdr:rowOff>
    </xdr:from>
    <xdr:ext cx="405111" cy="259045"/>
    <xdr:sp macro="" textlink="">
      <xdr:nvSpPr>
        <xdr:cNvPr id="106" name="n_4mainValue【体育館・プール】&#10;有形固定資産減価償却率"/>
        <xdr:cNvSpPr txBox="1"/>
      </xdr:nvSpPr>
      <xdr:spPr>
        <a:xfrm>
          <a:off x="927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86885</xdr:rowOff>
    </xdr:from>
    <xdr:ext cx="469744" cy="259045"/>
    <xdr:sp macro="" textlink="">
      <xdr:nvSpPr>
        <xdr:cNvPr id="135" name="【体育館・プール】&#10;一人当たり面積平均値テキスト"/>
        <xdr:cNvSpPr txBox="1"/>
      </xdr:nvSpPr>
      <xdr:spPr>
        <a:xfrm>
          <a:off x="10515600" y="10545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65405</xdr:rowOff>
    </xdr:from>
    <xdr:to>
      <xdr:col>55</xdr:col>
      <xdr:colOff>50800</xdr:colOff>
      <xdr:row>61</xdr:row>
      <xdr:rowOff>167005</xdr:rowOff>
    </xdr:to>
    <xdr:sp macro="" textlink="">
      <xdr:nvSpPr>
        <xdr:cNvPr id="146" name="楕円 145"/>
        <xdr:cNvSpPr/>
      </xdr:nvSpPr>
      <xdr:spPr>
        <a:xfrm>
          <a:off x="10426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88282</xdr:rowOff>
    </xdr:from>
    <xdr:ext cx="469744" cy="259045"/>
    <xdr:sp macro="" textlink="">
      <xdr:nvSpPr>
        <xdr:cNvPr id="147" name="【体育館・プール】&#10;一人当たり面積該当値テキスト"/>
        <xdr:cNvSpPr txBox="1"/>
      </xdr:nvSpPr>
      <xdr:spPr>
        <a:xfrm>
          <a:off x="10515600" y="1037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81788</xdr:rowOff>
    </xdr:from>
    <xdr:to>
      <xdr:col>50</xdr:col>
      <xdr:colOff>165100</xdr:colOff>
      <xdr:row>62</xdr:row>
      <xdr:rowOff>11938</xdr:rowOff>
    </xdr:to>
    <xdr:sp macro="" textlink="">
      <xdr:nvSpPr>
        <xdr:cNvPr id="148" name="楕円 147"/>
        <xdr:cNvSpPr/>
      </xdr:nvSpPr>
      <xdr:spPr>
        <a:xfrm>
          <a:off x="9588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116205</xdr:rowOff>
    </xdr:from>
    <xdr:to>
      <xdr:col>55</xdr:col>
      <xdr:colOff>0</xdr:colOff>
      <xdr:row>61</xdr:row>
      <xdr:rowOff>132588</xdr:rowOff>
    </xdr:to>
    <xdr:cxnSp macro="">
      <xdr:nvCxnSpPr>
        <xdr:cNvPr id="149" name="直線コネクタ 148"/>
        <xdr:cNvCxnSpPr/>
      </xdr:nvCxnSpPr>
      <xdr:spPr>
        <a:xfrm flipV="1">
          <a:off x="9639300" y="10574655"/>
          <a:ext cx="8382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95123</xdr:rowOff>
    </xdr:from>
    <xdr:to>
      <xdr:col>46</xdr:col>
      <xdr:colOff>38100</xdr:colOff>
      <xdr:row>62</xdr:row>
      <xdr:rowOff>25273</xdr:rowOff>
    </xdr:to>
    <xdr:sp macro="" textlink="">
      <xdr:nvSpPr>
        <xdr:cNvPr id="150" name="楕円 149"/>
        <xdr:cNvSpPr/>
      </xdr:nvSpPr>
      <xdr:spPr>
        <a:xfrm>
          <a:off x="8699500" y="105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132588</xdr:rowOff>
    </xdr:from>
    <xdr:to>
      <xdr:col>50</xdr:col>
      <xdr:colOff>114300</xdr:colOff>
      <xdr:row>61</xdr:row>
      <xdr:rowOff>145923</xdr:rowOff>
    </xdr:to>
    <xdr:cxnSp macro="">
      <xdr:nvCxnSpPr>
        <xdr:cNvPr id="151" name="直線コネクタ 150"/>
        <xdr:cNvCxnSpPr/>
      </xdr:nvCxnSpPr>
      <xdr:spPr>
        <a:xfrm flipV="1">
          <a:off x="8750300" y="10591038"/>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105029</xdr:rowOff>
    </xdr:from>
    <xdr:to>
      <xdr:col>41</xdr:col>
      <xdr:colOff>101600</xdr:colOff>
      <xdr:row>62</xdr:row>
      <xdr:rowOff>35179</xdr:rowOff>
    </xdr:to>
    <xdr:sp macro="" textlink="">
      <xdr:nvSpPr>
        <xdr:cNvPr id="152" name="楕円 151"/>
        <xdr:cNvSpPr/>
      </xdr:nvSpPr>
      <xdr:spPr>
        <a:xfrm>
          <a:off x="7810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145923</xdr:rowOff>
    </xdr:from>
    <xdr:to>
      <xdr:col>45</xdr:col>
      <xdr:colOff>177800</xdr:colOff>
      <xdr:row>61</xdr:row>
      <xdr:rowOff>155829</xdr:rowOff>
    </xdr:to>
    <xdr:cxnSp macro="">
      <xdr:nvCxnSpPr>
        <xdr:cNvPr id="153" name="直線コネクタ 152"/>
        <xdr:cNvCxnSpPr/>
      </xdr:nvCxnSpPr>
      <xdr:spPr>
        <a:xfrm flipV="1">
          <a:off x="7861300" y="1060437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117221</xdr:rowOff>
    </xdr:from>
    <xdr:to>
      <xdr:col>36</xdr:col>
      <xdr:colOff>165100</xdr:colOff>
      <xdr:row>62</xdr:row>
      <xdr:rowOff>47371</xdr:rowOff>
    </xdr:to>
    <xdr:sp macro="" textlink="">
      <xdr:nvSpPr>
        <xdr:cNvPr id="154" name="楕円 153"/>
        <xdr:cNvSpPr/>
      </xdr:nvSpPr>
      <xdr:spPr>
        <a:xfrm>
          <a:off x="6921500" y="1057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155829</xdr:rowOff>
    </xdr:from>
    <xdr:to>
      <xdr:col>41</xdr:col>
      <xdr:colOff>50800</xdr:colOff>
      <xdr:row>61</xdr:row>
      <xdr:rowOff>168021</xdr:rowOff>
    </xdr:to>
    <xdr:cxnSp macro="">
      <xdr:nvCxnSpPr>
        <xdr:cNvPr id="155" name="直線コネクタ 154"/>
        <xdr:cNvCxnSpPr/>
      </xdr:nvCxnSpPr>
      <xdr:spPr>
        <a:xfrm flipV="1">
          <a:off x="6972300" y="10614279"/>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83075</xdr:rowOff>
    </xdr:from>
    <xdr:ext cx="469744" cy="259045"/>
    <xdr:sp macro="" textlink="">
      <xdr:nvSpPr>
        <xdr:cNvPr id="156" name="n_1aveValue【体育館・プール】&#10;一人当たり面積"/>
        <xdr:cNvSpPr txBox="1"/>
      </xdr:nvSpPr>
      <xdr:spPr>
        <a:xfrm>
          <a:off x="93917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101744</xdr:rowOff>
    </xdr:from>
    <xdr:ext cx="469744" cy="259045"/>
    <xdr:sp macro="" textlink="">
      <xdr:nvSpPr>
        <xdr:cNvPr id="157" name="n_2aveValue【体育館・プール】&#10;一人当たり面積"/>
        <xdr:cNvSpPr txBox="1"/>
      </xdr:nvSpPr>
      <xdr:spPr>
        <a:xfrm>
          <a:off x="85154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79265</xdr:rowOff>
    </xdr:from>
    <xdr:ext cx="469744" cy="259045"/>
    <xdr:sp macro="" textlink="">
      <xdr:nvSpPr>
        <xdr:cNvPr id="158" name="n_3aveValue【体育館・プール】&#10;一人当たり面積"/>
        <xdr:cNvSpPr txBox="1"/>
      </xdr:nvSpPr>
      <xdr:spPr>
        <a:xfrm>
          <a:off x="7626427" y="107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100220</xdr:rowOff>
    </xdr:from>
    <xdr:ext cx="469744" cy="259045"/>
    <xdr:sp macro="" textlink="">
      <xdr:nvSpPr>
        <xdr:cNvPr id="159" name="n_4aveValue【体育館・プール】&#10;一人当たり面積"/>
        <xdr:cNvSpPr txBox="1"/>
      </xdr:nvSpPr>
      <xdr:spPr>
        <a:xfrm>
          <a:off x="6737427" y="1073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28465</xdr:rowOff>
    </xdr:from>
    <xdr:ext cx="469744" cy="259045"/>
    <xdr:sp macro="" textlink="">
      <xdr:nvSpPr>
        <xdr:cNvPr id="160" name="n_1mainValue【体育館・プール】&#10;一人当たり面積"/>
        <xdr:cNvSpPr txBox="1"/>
      </xdr:nvSpPr>
      <xdr:spPr>
        <a:xfrm>
          <a:off x="9391727" y="1031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41800</xdr:rowOff>
    </xdr:from>
    <xdr:ext cx="469744" cy="259045"/>
    <xdr:sp macro="" textlink="">
      <xdr:nvSpPr>
        <xdr:cNvPr id="161" name="n_2mainValue【体育館・プール】&#10;一人当たり面積"/>
        <xdr:cNvSpPr txBox="1"/>
      </xdr:nvSpPr>
      <xdr:spPr>
        <a:xfrm>
          <a:off x="8515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51706</xdr:rowOff>
    </xdr:from>
    <xdr:ext cx="469744" cy="259045"/>
    <xdr:sp macro="" textlink="">
      <xdr:nvSpPr>
        <xdr:cNvPr id="162" name="n_3mainValue【体育館・プール】&#10;一人当たり面積"/>
        <xdr:cNvSpPr txBox="1"/>
      </xdr:nvSpPr>
      <xdr:spPr>
        <a:xfrm>
          <a:off x="76264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63898</xdr:rowOff>
    </xdr:from>
    <xdr:ext cx="469744" cy="259045"/>
    <xdr:sp macro="" textlink="">
      <xdr:nvSpPr>
        <xdr:cNvPr id="163" name="n_4mainValue【体育館・プール】&#10;一人当たり面積"/>
        <xdr:cNvSpPr txBox="1"/>
      </xdr:nvSpPr>
      <xdr:spPr>
        <a:xfrm>
          <a:off x="6737427" y="1035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1" name="直線コネクタ 19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2" name="テキスト ボックス 19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3" name="直線コネクタ 19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4" name="テキスト ボックス 19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5" name="直線コネクタ 19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6" name="テキスト ボックス 19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7" name="直線コネクタ 19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8" name="テキスト ボックス 19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99" name="直線コネクタ 19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0" name="テキスト ボックス 19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1" name="直線コネクタ 2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2" name="テキスト ボックス 20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133350</xdr:rowOff>
    </xdr:to>
    <xdr:cxnSp macro="">
      <xdr:nvCxnSpPr>
        <xdr:cNvPr id="204" name="直線コネクタ 203"/>
        <xdr:cNvCxnSpPr/>
      </xdr:nvCxnSpPr>
      <xdr:spPr>
        <a:xfrm flipV="1">
          <a:off x="4634865" y="172212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205"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206" name="直線コネクタ 205"/>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07"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08" name="直線コネクタ 207"/>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50182</xdr:rowOff>
    </xdr:from>
    <xdr:ext cx="405111" cy="259045"/>
    <xdr:sp macro="" textlink="">
      <xdr:nvSpPr>
        <xdr:cNvPr id="209" name="【市民会館】&#10;有形固定資産減価償却率平均値テキスト"/>
        <xdr:cNvSpPr txBox="1"/>
      </xdr:nvSpPr>
      <xdr:spPr>
        <a:xfrm>
          <a:off x="4673600" y="1788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210" name="フローチャート: 判断 209"/>
        <xdr:cNvSpPr/>
      </xdr:nvSpPr>
      <xdr:spPr>
        <a:xfrm>
          <a:off x="45847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1" name="フローチャート: 判断 210"/>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212" name="フローチャート: 判断 211"/>
        <xdr:cNvSpPr/>
      </xdr:nvSpPr>
      <xdr:spPr>
        <a:xfrm>
          <a:off x="2857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126364</xdr:rowOff>
    </xdr:from>
    <xdr:to>
      <xdr:col>10</xdr:col>
      <xdr:colOff>165100</xdr:colOff>
      <xdr:row>104</xdr:row>
      <xdr:rowOff>56514</xdr:rowOff>
    </xdr:to>
    <xdr:sp macro="" textlink="">
      <xdr:nvSpPr>
        <xdr:cNvPr id="213" name="フローチャート: 判断 212"/>
        <xdr:cNvSpPr/>
      </xdr:nvSpPr>
      <xdr:spPr>
        <a:xfrm>
          <a:off x="1968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50164</xdr:rowOff>
    </xdr:from>
    <xdr:to>
      <xdr:col>6</xdr:col>
      <xdr:colOff>38100</xdr:colOff>
      <xdr:row>105</xdr:row>
      <xdr:rowOff>151764</xdr:rowOff>
    </xdr:to>
    <xdr:sp macro="" textlink="">
      <xdr:nvSpPr>
        <xdr:cNvPr id="214" name="フローチャート: 判断 213"/>
        <xdr:cNvSpPr/>
      </xdr:nvSpPr>
      <xdr:spPr>
        <a:xfrm>
          <a:off x="1079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137795</xdr:rowOff>
    </xdr:from>
    <xdr:to>
      <xdr:col>24</xdr:col>
      <xdr:colOff>114300</xdr:colOff>
      <xdr:row>108</xdr:row>
      <xdr:rowOff>67945</xdr:rowOff>
    </xdr:to>
    <xdr:sp macro="" textlink="">
      <xdr:nvSpPr>
        <xdr:cNvPr id="220" name="楕円 219"/>
        <xdr:cNvSpPr/>
      </xdr:nvSpPr>
      <xdr:spPr>
        <a:xfrm>
          <a:off x="45847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52722</xdr:rowOff>
    </xdr:from>
    <xdr:ext cx="405111" cy="259045"/>
    <xdr:sp macro="" textlink="">
      <xdr:nvSpPr>
        <xdr:cNvPr id="221" name="【市民会館】&#10;有形固定資産減価償却率該当値テキスト"/>
        <xdr:cNvSpPr txBox="1"/>
      </xdr:nvSpPr>
      <xdr:spPr>
        <a:xfrm>
          <a:off x="4673600" y="183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126364</xdr:rowOff>
    </xdr:from>
    <xdr:to>
      <xdr:col>20</xdr:col>
      <xdr:colOff>38100</xdr:colOff>
      <xdr:row>108</xdr:row>
      <xdr:rowOff>56514</xdr:rowOff>
    </xdr:to>
    <xdr:sp macro="" textlink="">
      <xdr:nvSpPr>
        <xdr:cNvPr id="222" name="楕円 221"/>
        <xdr:cNvSpPr/>
      </xdr:nvSpPr>
      <xdr:spPr>
        <a:xfrm>
          <a:off x="37465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5714</xdr:rowOff>
    </xdr:from>
    <xdr:to>
      <xdr:col>24</xdr:col>
      <xdr:colOff>63500</xdr:colOff>
      <xdr:row>108</xdr:row>
      <xdr:rowOff>17145</xdr:rowOff>
    </xdr:to>
    <xdr:cxnSp macro="">
      <xdr:nvCxnSpPr>
        <xdr:cNvPr id="223" name="直線コネクタ 222"/>
        <xdr:cNvCxnSpPr/>
      </xdr:nvCxnSpPr>
      <xdr:spPr>
        <a:xfrm>
          <a:off x="3797300" y="185223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116839</xdr:rowOff>
    </xdr:from>
    <xdr:to>
      <xdr:col>15</xdr:col>
      <xdr:colOff>101600</xdr:colOff>
      <xdr:row>108</xdr:row>
      <xdr:rowOff>46989</xdr:rowOff>
    </xdr:to>
    <xdr:sp macro="" textlink="">
      <xdr:nvSpPr>
        <xdr:cNvPr id="224" name="楕円 223"/>
        <xdr:cNvSpPr/>
      </xdr:nvSpPr>
      <xdr:spPr>
        <a:xfrm>
          <a:off x="2857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167639</xdr:rowOff>
    </xdr:from>
    <xdr:to>
      <xdr:col>19</xdr:col>
      <xdr:colOff>177800</xdr:colOff>
      <xdr:row>108</xdr:row>
      <xdr:rowOff>5714</xdr:rowOff>
    </xdr:to>
    <xdr:cxnSp macro="">
      <xdr:nvCxnSpPr>
        <xdr:cNvPr id="225" name="直線コネクタ 224"/>
        <xdr:cNvCxnSpPr/>
      </xdr:nvCxnSpPr>
      <xdr:spPr>
        <a:xfrm>
          <a:off x="2908300" y="18512789"/>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95886</xdr:rowOff>
    </xdr:from>
    <xdr:to>
      <xdr:col>10</xdr:col>
      <xdr:colOff>165100</xdr:colOff>
      <xdr:row>108</xdr:row>
      <xdr:rowOff>26036</xdr:rowOff>
    </xdr:to>
    <xdr:sp macro="" textlink="">
      <xdr:nvSpPr>
        <xdr:cNvPr id="226" name="楕円 225"/>
        <xdr:cNvSpPr/>
      </xdr:nvSpPr>
      <xdr:spPr>
        <a:xfrm>
          <a:off x="1968500" y="1844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146686</xdr:rowOff>
    </xdr:from>
    <xdr:to>
      <xdr:col>15</xdr:col>
      <xdr:colOff>50800</xdr:colOff>
      <xdr:row>107</xdr:row>
      <xdr:rowOff>167639</xdr:rowOff>
    </xdr:to>
    <xdr:cxnSp macro="">
      <xdr:nvCxnSpPr>
        <xdr:cNvPr id="227" name="直線コネクタ 226"/>
        <xdr:cNvCxnSpPr/>
      </xdr:nvCxnSpPr>
      <xdr:spPr>
        <a:xfrm>
          <a:off x="2019300" y="1849183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61595</xdr:rowOff>
    </xdr:from>
    <xdr:to>
      <xdr:col>6</xdr:col>
      <xdr:colOff>38100</xdr:colOff>
      <xdr:row>107</xdr:row>
      <xdr:rowOff>163195</xdr:rowOff>
    </xdr:to>
    <xdr:sp macro="" textlink="">
      <xdr:nvSpPr>
        <xdr:cNvPr id="228" name="楕円 227"/>
        <xdr:cNvSpPr/>
      </xdr:nvSpPr>
      <xdr:spPr>
        <a:xfrm>
          <a:off x="1079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112395</xdr:rowOff>
    </xdr:from>
    <xdr:to>
      <xdr:col>10</xdr:col>
      <xdr:colOff>114300</xdr:colOff>
      <xdr:row>107</xdr:row>
      <xdr:rowOff>146686</xdr:rowOff>
    </xdr:to>
    <xdr:cxnSp macro="">
      <xdr:nvCxnSpPr>
        <xdr:cNvPr id="229" name="直線コネクタ 228"/>
        <xdr:cNvCxnSpPr/>
      </xdr:nvCxnSpPr>
      <xdr:spPr>
        <a:xfrm>
          <a:off x="1130300" y="18457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230" name="n_1aveValue【市民会館】&#10;有形固定資産減価償却率"/>
        <xdr:cNvSpPr txBox="1"/>
      </xdr:nvSpPr>
      <xdr:spPr>
        <a:xfrm>
          <a:off x="3582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86377</xdr:rowOff>
    </xdr:from>
    <xdr:ext cx="405111" cy="259045"/>
    <xdr:sp macro="" textlink="">
      <xdr:nvSpPr>
        <xdr:cNvPr id="231" name="n_2aveValue【市民会館】&#10;有形固定資産減価償却率"/>
        <xdr:cNvSpPr txBox="1"/>
      </xdr:nvSpPr>
      <xdr:spPr>
        <a:xfrm>
          <a:off x="2705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73041</xdr:rowOff>
    </xdr:from>
    <xdr:ext cx="405111" cy="259045"/>
    <xdr:sp macro="" textlink="">
      <xdr:nvSpPr>
        <xdr:cNvPr id="232" name="n_3aveValue【市民会館】&#10;有形固定資産減価償却率"/>
        <xdr:cNvSpPr txBox="1"/>
      </xdr:nvSpPr>
      <xdr:spPr>
        <a:xfrm>
          <a:off x="1816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168291</xdr:rowOff>
    </xdr:from>
    <xdr:ext cx="405111" cy="259045"/>
    <xdr:sp macro="" textlink="">
      <xdr:nvSpPr>
        <xdr:cNvPr id="233" name="n_4aveValue【市民会館】&#10;有形固定資産減価償却率"/>
        <xdr:cNvSpPr txBox="1"/>
      </xdr:nvSpPr>
      <xdr:spPr>
        <a:xfrm>
          <a:off x="927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47641</xdr:rowOff>
    </xdr:from>
    <xdr:ext cx="405111" cy="259045"/>
    <xdr:sp macro="" textlink="">
      <xdr:nvSpPr>
        <xdr:cNvPr id="234" name="n_1mainValue【市民会館】&#10;有形固定資産減価償却率"/>
        <xdr:cNvSpPr txBox="1"/>
      </xdr:nvSpPr>
      <xdr:spPr>
        <a:xfrm>
          <a:off x="3582044" y="1856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38116</xdr:rowOff>
    </xdr:from>
    <xdr:ext cx="405111" cy="259045"/>
    <xdr:sp macro="" textlink="">
      <xdr:nvSpPr>
        <xdr:cNvPr id="235" name="n_2mainValue【市民会館】&#10;有形固定資産減価償却率"/>
        <xdr:cNvSpPr txBox="1"/>
      </xdr:nvSpPr>
      <xdr:spPr>
        <a:xfrm>
          <a:off x="2705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17163</xdr:rowOff>
    </xdr:from>
    <xdr:ext cx="405111" cy="259045"/>
    <xdr:sp macro="" textlink="">
      <xdr:nvSpPr>
        <xdr:cNvPr id="236" name="n_3mainValue【市民会館】&#10;有形固定資産減価償却率"/>
        <xdr:cNvSpPr txBox="1"/>
      </xdr:nvSpPr>
      <xdr:spPr>
        <a:xfrm>
          <a:off x="1816744" y="1853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154322</xdr:rowOff>
    </xdr:from>
    <xdr:ext cx="405111" cy="259045"/>
    <xdr:sp macro="" textlink="">
      <xdr:nvSpPr>
        <xdr:cNvPr id="237" name="n_4mainValue【市民会館】&#10;有形固定資産減価償却率"/>
        <xdr:cNvSpPr txBox="1"/>
      </xdr:nvSpPr>
      <xdr:spPr>
        <a:xfrm>
          <a:off x="927744" y="1849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87630</xdr:rowOff>
    </xdr:from>
    <xdr:to>
      <xdr:col>54</xdr:col>
      <xdr:colOff>189865</xdr:colOff>
      <xdr:row>108</xdr:row>
      <xdr:rowOff>89536</xdr:rowOff>
    </xdr:to>
    <xdr:cxnSp macro="">
      <xdr:nvCxnSpPr>
        <xdr:cNvPr id="261" name="直線コネクタ 260"/>
        <xdr:cNvCxnSpPr/>
      </xdr:nvCxnSpPr>
      <xdr:spPr>
        <a:xfrm flipV="1">
          <a:off x="10476865" y="17232630"/>
          <a:ext cx="0"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2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263" name="直線コネクタ 2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34307</xdr:rowOff>
    </xdr:from>
    <xdr:ext cx="469744" cy="259045"/>
    <xdr:sp macro="" textlink="">
      <xdr:nvSpPr>
        <xdr:cNvPr id="264" name="【市民会館】&#10;一人当たり面積最大値テキスト"/>
        <xdr:cNvSpPr txBox="1"/>
      </xdr:nvSpPr>
      <xdr:spPr>
        <a:xfrm>
          <a:off x="10515600" y="1700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87630</xdr:rowOff>
    </xdr:from>
    <xdr:to>
      <xdr:col>55</xdr:col>
      <xdr:colOff>88900</xdr:colOff>
      <xdr:row>100</xdr:row>
      <xdr:rowOff>87630</xdr:rowOff>
    </xdr:to>
    <xdr:cxnSp macro="">
      <xdr:nvCxnSpPr>
        <xdr:cNvPr id="265" name="直線コネクタ 264"/>
        <xdr:cNvCxnSpPr/>
      </xdr:nvCxnSpPr>
      <xdr:spPr>
        <a:xfrm>
          <a:off x="10388600" y="1723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153940</xdr:rowOff>
    </xdr:from>
    <xdr:ext cx="469744" cy="259045"/>
    <xdr:sp macro="" textlink="">
      <xdr:nvSpPr>
        <xdr:cNvPr id="266" name="【市民会館】&#10;一人当たり面積平均値テキスト"/>
        <xdr:cNvSpPr txBox="1"/>
      </xdr:nvSpPr>
      <xdr:spPr>
        <a:xfrm>
          <a:off x="10515600" y="18327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4063</xdr:rowOff>
    </xdr:from>
    <xdr:to>
      <xdr:col>55</xdr:col>
      <xdr:colOff>50800</xdr:colOff>
      <xdr:row>107</xdr:row>
      <xdr:rowOff>105663</xdr:rowOff>
    </xdr:to>
    <xdr:sp macro="" textlink="">
      <xdr:nvSpPr>
        <xdr:cNvPr id="267" name="フローチャート: 判断 266"/>
        <xdr:cNvSpPr/>
      </xdr:nvSpPr>
      <xdr:spPr>
        <a:xfrm>
          <a:off x="10426700" y="183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143890</xdr:rowOff>
    </xdr:from>
    <xdr:to>
      <xdr:col>50</xdr:col>
      <xdr:colOff>165100</xdr:colOff>
      <xdr:row>107</xdr:row>
      <xdr:rowOff>74040</xdr:rowOff>
    </xdr:to>
    <xdr:sp macro="" textlink="">
      <xdr:nvSpPr>
        <xdr:cNvPr id="268" name="フローチャート: 判断 267"/>
        <xdr:cNvSpPr/>
      </xdr:nvSpPr>
      <xdr:spPr>
        <a:xfrm>
          <a:off x="95885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29590</xdr:rowOff>
    </xdr:from>
    <xdr:to>
      <xdr:col>46</xdr:col>
      <xdr:colOff>38100</xdr:colOff>
      <xdr:row>107</xdr:row>
      <xdr:rowOff>131190</xdr:rowOff>
    </xdr:to>
    <xdr:sp macro="" textlink="">
      <xdr:nvSpPr>
        <xdr:cNvPr id="269" name="フローチャート: 判断 268"/>
        <xdr:cNvSpPr/>
      </xdr:nvSpPr>
      <xdr:spPr>
        <a:xfrm>
          <a:off x="8699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270" name="フローチャート: 判断 269"/>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271" name="フローチャート: 判断 270"/>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151512</xdr:rowOff>
    </xdr:from>
    <xdr:to>
      <xdr:col>55</xdr:col>
      <xdr:colOff>50800</xdr:colOff>
      <xdr:row>107</xdr:row>
      <xdr:rowOff>81662</xdr:rowOff>
    </xdr:to>
    <xdr:sp macro="" textlink="">
      <xdr:nvSpPr>
        <xdr:cNvPr id="277" name="楕円 276"/>
        <xdr:cNvSpPr/>
      </xdr:nvSpPr>
      <xdr:spPr>
        <a:xfrm>
          <a:off x="10426700" y="1832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2939</xdr:rowOff>
    </xdr:from>
    <xdr:ext cx="469744" cy="259045"/>
    <xdr:sp macro="" textlink="">
      <xdr:nvSpPr>
        <xdr:cNvPr id="278" name="【市民会館】&#10;一人当たり面積該当値テキスト"/>
        <xdr:cNvSpPr txBox="1"/>
      </xdr:nvSpPr>
      <xdr:spPr>
        <a:xfrm>
          <a:off x="10515600" y="1817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161798</xdr:rowOff>
    </xdr:from>
    <xdr:to>
      <xdr:col>50</xdr:col>
      <xdr:colOff>165100</xdr:colOff>
      <xdr:row>107</xdr:row>
      <xdr:rowOff>91948</xdr:rowOff>
    </xdr:to>
    <xdr:sp macro="" textlink="">
      <xdr:nvSpPr>
        <xdr:cNvPr id="279" name="楕円 278"/>
        <xdr:cNvSpPr/>
      </xdr:nvSpPr>
      <xdr:spPr>
        <a:xfrm>
          <a:off x="9588500" y="1833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30862</xdr:rowOff>
    </xdr:from>
    <xdr:to>
      <xdr:col>55</xdr:col>
      <xdr:colOff>0</xdr:colOff>
      <xdr:row>107</xdr:row>
      <xdr:rowOff>41148</xdr:rowOff>
    </xdr:to>
    <xdr:cxnSp macro="">
      <xdr:nvCxnSpPr>
        <xdr:cNvPr id="280" name="直線コネクタ 279"/>
        <xdr:cNvCxnSpPr/>
      </xdr:nvCxnSpPr>
      <xdr:spPr>
        <a:xfrm flipV="1">
          <a:off x="9639300" y="18376012"/>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170180</xdr:rowOff>
    </xdr:from>
    <xdr:to>
      <xdr:col>46</xdr:col>
      <xdr:colOff>38100</xdr:colOff>
      <xdr:row>107</xdr:row>
      <xdr:rowOff>100330</xdr:rowOff>
    </xdr:to>
    <xdr:sp macro="" textlink="">
      <xdr:nvSpPr>
        <xdr:cNvPr id="281" name="楕円 280"/>
        <xdr:cNvSpPr/>
      </xdr:nvSpPr>
      <xdr:spPr>
        <a:xfrm>
          <a:off x="8699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41148</xdr:rowOff>
    </xdr:from>
    <xdr:to>
      <xdr:col>50</xdr:col>
      <xdr:colOff>114300</xdr:colOff>
      <xdr:row>107</xdr:row>
      <xdr:rowOff>49530</xdr:rowOff>
    </xdr:to>
    <xdr:cxnSp macro="">
      <xdr:nvCxnSpPr>
        <xdr:cNvPr id="282" name="直線コネクタ 281"/>
        <xdr:cNvCxnSpPr/>
      </xdr:nvCxnSpPr>
      <xdr:spPr>
        <a:xfrm flipV="1">
          <a:off x="8750300" y="1838629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4445</xdr:rowOff>
    </xdr:from>
    <xdr:to>
      <xdr:col>41</xdr:col>
      <xdr:colOff>101600</xdr:colOff>
      <xdr:row>107</xdr:row>
      <xdr:rowOff>106045</xdr:rowOff>
    </xdr:to>
    <xdr:sp macro="" textlink="">
      <xdr:nvSpPr>
        <xdr:cNvPr id="283" name="楕円 282"/>
        <xdr:cNvSpPr/>
      </xdr:nvSpPr>
      <xdr:spPr>
        <a:xfrm>
          <a:off x="7810500" y="1834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49530</xdr:rowOff>
    </xdr:from>
    <xdr:to>
      <xdr:col>45</xdr:col>
      <xdr:colOff>177800</xdr:colOff>
      <xdr:row>107</xdr:row>
      <xdr:rowOff>55245</xdr:rowOff>
    </xdr:to>
    <xdr:cxnSp macro="">
      <xdr:nvCxnSpPr>
        <xdr:cNvPr id="284" name="直線コネクタ 283"/>
        <xdr:cNvCxnSpPr/>
      </xdr:nvCxnSpPr>
      <xdr:spPr>
        <a:xfrm flipV="1">
          <a:off x="7861300" y="183946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285" name="楕円 284"/>
        <xdr:cNvSpPr/>
      </xdr:nvSpPr>
      <xdr:spPr>
        <a:xfrm>
          <a:off x="6921500" y="1835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55245</xdr:rowOff>
    </xdr:from>
    <xdr:to>
      <xdr:col>41</xdr:col>
      <xdr:colOff>50800</xdr:colOff>
      <xdr:row>107</xdr:row>
      <xdr:rowOff>62864</xdr:rowOff>
    </xdr:to>
    <xdr:cxnSp macro="">
      <xdr:nvCxnSpPr>
        <xdr:cNvPr id="286" name="直線コネクタ 285"/>
        <xdr:cNvCxnSpPr/>
      </xdr:nvCxnSpPr>
      <xdr:spPr>
        <a:xfrm flipV="1">
          <a:off x="6972300" y="18400395"/>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90567</xdr:rowOff>
    </xdr:from>
    <xdr:ext cx="469744" cy="259045"/>
    <xdr:sp macro="" textlink="">
      <xdr:nvSpPr>
        <xdr:cNvPr id="287" name="n_1aveValue【市民会館】&#10;一人当たり面積"/>
        <xdr:cNvSpPr txBox="1"/>
      </xdr:nvSpPr>
      <xdr:spPr>
        <a:xfrm>
          <a:off x="9391727" y="180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122317</xdr:rowOff>
    </xdr:from>
    <xdr:ext cx="469744" cy="259045"/>
    <xdr:sp macro="" textlink="">
      <xdr:nvSpPr>
        <xdr:cNvPr id="288" name="n_2aveValue【市民会館】&#10;一人当たり面積"/>
        <xdr:cNvSpPr txBox="1"/>
      </xdr:nvSpPr>
      <xdr:spPr>
        <a:xfrm>
          <a:off x="85154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97553</xdr:rowOff>
    </xdr:from>
    <xdr:ext cx="469744" cy="259045"/>
    <xdr:sp macro="" textlink="">
      <xdr:nvSpPr>
        <xdr:cNvPr id="289" name="n_3aveValue【市民会館】&#10;一人当たり面積"/>
        <xdr:cNvSpPr txBox="1"/>
      </xdr:nvSpPr>
      <xdr:spPr>
        <a:xfrm>
          <a:off x="7626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290" name="n_4aveValue【市民会館】&#10;一人当たり面積"/>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83075</xdr:rowOff>
    </xdr:from>
    <xdr:ext cx="469744" cy="259045"/>
    <xdr:sp macro="" textlink="">
      <xdr:nvSpPr>
        <xdr:cNvPr id="291" name="n_1mainValue【市民会館】&#10;一人当たり面積"/>
        <xdr:cNvSpPr txBox="1"/>
      </xdr:nvSpPr>
      <xdr:spPr>
        <a:xfrm>
          <a:off x="9391727" y="1842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116857</xdr:rowOff>
    </xdr:from>
    <xdr:ext cx="469744" cy="259045"/>
    <xdr:sp macro="" textlink="">
      <xdr:nvSpPr>
        <xdr:cNvPr id="292" name="n_2mainValue【市民会館】&#10;一人当たり面積"/>
        <xdr:cNvSpPr txBox="1"/>
      </xdr:nvSpPr>
      <xdr:spPr>
        <a:xfrm>
          <a:off x="8515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122572</xdr:rowOff>
    </xdr:from>
    <xdr:ext cx="469744" cy="259045"/>
    <xdr:sp macro="" textlink="">
      <xdr:nvSpPr>
        <xdr:cNvPr id="293" name="n_3mainValue【市民会館】&#10;一人当たり面積"/>
        <xdr:cNvSpPr txBox="1"/>
      </xdr:nvSpPr>
      <xdr:spPr>
        <a:xfrm>
          <a:off x="7626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130191</xdr:rowOff>
    </xdr:from>
    <xdr:ext cx="469744" cy="259045"/>
    <xdr:sp macro="" textlink="">
      <xdr:nvSpPr>
        <xdr:cNvPr id="294" name="n_4mainValue【市民会館】&#10;一人当たり面積"/>
        <xdr:cNvSpPr txBox="1"/>
      </xdr:nvSpPr>
      <xdr:spPr>
        <a:xfrm>
          <a:off x="6737427" y="1813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38" name="直線コネクタ 3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39" name="テキスト ボックス 3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40" name="直線コネクタ 3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41" name="テキスト ボックス 3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42" name="直線コネクタ 3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43" name="テキスト ボックス 3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44" name="直線コネクタ 3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45" name="テキスト ボックス 3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46" name="直線コネクタ 3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47" name="テキスト ボックス 3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48" name="直線コネクタ 3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49" name="テキスト ボックス 3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50" name="直線コネクタ 3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352" name="直線コネクタ 351"/>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54" name="直線コネクタ 3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355"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356" name="直線コネクタ 355"/>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357" name="【消防施設】&#10;有形固定資産減価償却率平均値テキスト"/>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358" name="フローチャート: 判断 357"/>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359" name="フローチャート: 判断 358"/>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360" name="フローチャート: 判断 359"/>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61" name="フローチャート: 判断 360"/>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362" name="フローチャート: 判断 361"/>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3" name="テキスト ボックス 3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4" name="テキスト ボックス 3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5" name="テキスト ボックス 3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6" name="テキスト ボックス 3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7" name="テキスト ボックス 3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26488</xdr:rowOff>
    </xdr:from>
    <xdr:to>
      <xdr:col>85</xdr:col>
      <xdr:colOff>177800</xdr:colOff>
      <xdr:row>84</xdr:row>
      <xdr:rowOff>128088</xdr:rowOff>
    </xdr:to>
    <xdr:sp macro="" textlink="">
      <xdr:nvSpPr>
        <xdr:cNvPr id="368" name="楕円 367"/>
        <xdr:cNvSpPr/>
      </xdr:nvSpPr>
      <xdr:spPr>
        <a:xfrm>
          <a:off x="162687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4915</xdr:rowOff>
    </xdr:from>
    <xdr:ext cx="405111" cy="259045"/>
    <xdr:sp macro="" textlink="">
      <xdr:nvSpPr>
        <xdr:cNvPr id="369" name="【消防施設】&#10;有形固定資産減価償却率該当値テキスト"/>
        <xdr:cNvSpPr txBox="1"/>
      </xdr:nvSpPr>
      <xdr:spPr>
        <a:xfrm>
          <a:off x="16357600"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3629</xdr:rowOff>
    </xdr:from>
    <xdr:to>
      <xdr:col>81</xdr:col>
      <xdr:colOff>101600</xdr:colOff>
      <xdr:row>84</xdr:row>
      <xdr:rowOff>105229</xdr:rowOff>
    </xdr:to>
    <xdr:sp macro="" textlink="">
      <xdr:nvSpPr>
        <xdr:cNvPr id="370" name="楕円 369"/>
        <xdr:cNvSpPr/>
      </xdr:nvSpPr>
      <xdr:spPr>
        <a:xfrm>
          <a:off x="15430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54429</xdr:rowOff>
    </xdr:from>
    <xdr:to>
      <xdr:col>85</xdr:col>
      <xdr:colOff>127000</xdr:colOff>
      <xdr:row>84</xdr:row>
      <xdr:rowOff>77288</xdr:rowOff>
    </xdr:to>
    <xdr:cxnSp macro="">
      <xdr:nvCxnSpPr>
        <xdr:cNvPr id="371" name="直線コネクタ 370"/>
        <xdr:cNvCxnSpPr/>
      </xdr:nvCxnSpPr>
      <xdr:spPr>
        <a:xfrm>
          <a:off x="15481300" y="1445622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152219</xdr:rowOff>
    </xdr:from>
    <xdr:to>
      <xdr:col>76</xdr:col>
      <xdr:colOff>165100</xdr:colOff>
      <xdr:row>84</xdr:row>
      <xdr:rowOff>82369</xdr:rowOff>
    </xdr:to>
    <xdr:sp macro="" textlink="">
      <xdr:nvSpPr>
        <xdr:cNvPr id="372" name="楕円 371"/>
        <xdr:cNvSpPr/>
      </xdr:nvSpPr>
      <xdr:spPr>
        <a:xfrm>
          <a:off x="14541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31569</xdr:rowOff>
    </xdr:from>
    <xdr:to>
      <xdr:col>81</xdr:col>
      <xdr:colOff>50800</xdr:colOff>
      <xdr:row>84</xdr:row>
      <xdr:rowOff>54429</xdr:rowOff>
    </xdr:to>
    <xdr:cxnSp macro="">
      <xdr:nvCxnSpPr>
        <xdr:cNvPr id="373" name="直線コネクタ 372"/>
        <xdr:cNvCxnSpPr/>
      </xdr:nvCxnSpPr>
      <xdr:spPr>
        <a:xfrm>
          <a:off x="14592300" y="1443336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129358</xdr:rowOff>
    </xdr:from>
    <xdr:to>
      <xdr:col>72</xdr:col>
      <xdr:colOff>38100</xdr:colOff>
      <xdr:row>84</xdr:row>
      <xdr:rowOff>59508</xdr:rowOff>
    </xdr:to>
    <xdr:sp macro="" textlink="">
      <xdr:nvSpPr>
        <xdr:cNvPr id="374" name="楕円 373"/>
        <xdr:cNvSpPr/>
      </xdr:nvSpPr>
      <xdr:spPr>
        <a:xfrm>
          <a:off x="13652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8708</xdr:rowOff>
    </xdr:from>
    <xdr:to>
      <xdr:col>76</xdr:col>
      <xdr:colOff>114300</xdr:colOff>
      <xdr:row>84</xdr:row>
      <xdr:rowOff>31569</xdr:rowOff>
    </xdr:to>
    <xdr:cxnSp macro="">
      <xdr:nvCxnSpPr>
        <xdr:cNvPr id="375" name="直線コネクタ 374"/>
        <xdr:cNvCxnSpPr/>
      </xdr:nvCxnSpPr>
      <xdr:spPr>
        <a:xfrm>
          <a:off x="13703300" y="144105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42818</xdr:rowOff>
    </xdr:from>
    <xdr:to>
      <xdr:col>67</xdr:col>
      <xdr:colOff>101600</xdr:colOff>
      <xdr:row>84</xdr:row>
      <xdr:rowOff>144418</xdr:rowOff>
    </xdr:to>
    <xdr:sp macro="" textlink="">
      <xdr:nvSpPr>
        <xdr:cNvPr id="376" name="楕円 375"/>
        <xdr:cNvSpPr/>
      </xdr:nvSpPr>
      <xdr:spPr>
        <a:xfrm>
          <a:off x="12763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8708</xdr:rowOff>
    </xdr:from>
    <xdr:to>
      <xdr:col>71</xdr:col>
      <xdr:colOff>177800</xdr:colOff>
      <xdr:row>84</xdr:row>
      <xdr:rowOff>93618</xdr:rowOff>
    </xdr:to>
    <xdr:cxnSp macro="">
      <xdr:nvCxnSpPr>
        <xdr:cNvPr id="377" name="直線コネクタ 376"/>
        <xdr:cNvCxnSpPr/>
      </xdr:nvCxnSpPr>
      <xdr:spPr>
        <a:xfrm flipV="1">
          <a:off x="12814300" y="1441050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378" name="n_1aveValue【消防施設】&#10;有形固定資産減価償却率"/>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379"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380" name="n_3ave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381" name="n_4aveValue【消防施設】&#10;有形固定資産減価償却率"/>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96356</xdr:rowOff>
    </xdr:from>
    <xdr:ext cx="405111" cy="259045"/>
    <xdr:sp macro="" textlink="">
      <xdr:nvSpPr>
        <xdr:cNvPr id="382" name="n_1mainValue【消防施設】&#10;有形固定資産減価償却率"/>
        <xdr:cNvSpPr txBox="1"/>
      </xdr:nvSpPr>
      <xdr:spPr>
        <a:xfrm>
          <a:off x="152660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73496</xdr:rowOff>
    </xdr:from>
    <xdr:ext cx="405111" cy="259045"/>
    <xdr:sp macro="" textlink="">
      <xdr:nvSpPr>
        <xdr:cNvPr id="383" name="n_2mainValue【消防施設】&#10;有形固定資産減価償却率"/>
        <xdr:cNvSpPr txBox="1"/>
      </xdr:nvSpPr>
      <xdr:spPr>
        <a:xfrm>
          <a:off x="14389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50635</xdr:rowOff>
    </xdr:from>
    <xdr:ext cx="405111" cy="259045"/>
    <xdr:sp macro="" textlink="">
      <xdr:nvSpPr>
        <xdr:cNvPr id="384" name="n_3mainValue【消防施設】&#10;有形固定資産減価償却率"/>
        <xdr:cNvSpPr txBox="1"/>
      </xdr:nvSpPr>
      <xdr:spPr>
        <a:xfrm>
          <a:off x="13500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135545</xdr:rowOff>
    </xdr:from>
    <xdr:ext cx="405111" cy="259045"/>
    <xdr:sp macro="" textlink="">
      <xdr:nvSpPr>
        <xdr:cNvPr id="385" name="n_4mainValue【消防施設】&#10;有形固定資産減価償却率"/>
        <xdr:cNvSpPr txBox="1"/>
      </xdr:nvSpPr>
      <xdr:spPr>
        <a:xfrm>
          <a:off x="12611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6" name="正方形/長方形 3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7" name="正方形/長方形 3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8" name="正方形/長方形 3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9" name="正方形/長方形 3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0" name="正方形/長方形 3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1" name="正方形/長方形 3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2" name="正方形/長方形 3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3" name="正方形/長方形 3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4" name="テキスト ボックス 3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5" name="直線コネクタ 3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6" name="直線コネクタ 39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7" name="テキスト ボックス 39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8" name="直線コネクタ 39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9" name="テキスト ボックス 39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00" name="直線コネクタ 39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1" name="テキスト ボックス 40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2" name="直線コネクタ 40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3" name="テキスト ボックス 40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4" name="直線コネクタ 40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5" name="テキスト ボックス 40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6" name="直線コネクタ 4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7" name="テキスト ボックス 4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409" name="直線コネクタ 408"/>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10"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11" name="直線コネクタ 41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412"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413" name="直線コネクタ 412"/>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92091</xdr:rowOff>
    </xdr:from>
    <xdr:ext cx="469744" cy="259045"/>
    <xdr:sp macro="" textlink="">
      <xdr:nvSpPr>
        <xdr:cNvPr id="414" name="【消防施設】&#10;一人当たり面積平均値テキスト"/>
        <xdr:cNvSpPr txBox="1"/>
      </xdr:nvSpPr>
      <xdr:spPr>
        <a:xfrm>
          <a:off x="22199600" y="14150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415" name="フローチャート: 判断 414"/>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416" name="フローチャート: 判断 415"/>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417" name="フローチャート: 判断 416"/>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418" name="フローチャート: 判断 417"/>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419" name="フローチャート: 判断 418"/>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20" name="テキスト ボックス 4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1" name="テキスト ボックス 4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2" name="テキスト ボックス 4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3" name="テキスト ボックス 4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4" name="テキスト ボックス 4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425" name="楕円 424"/>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426" name="【消防施設】&#10;一人当たり面積該当値テキスト"/>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168275</xdr:rowOff>
    </xdr:from>
    <xdr:to>
      <xdr:col>112</xdr:col>
      <xdr:colOff>38100</xdr:colOff>
      <xdr:row>86</xdr:row>
      <xdr:rowOff>98425</xdr:rowOff>
    </xdr:to>
    <xdr:sp macro="" textlink="">
      <xdr:nvSpPr>
        <xdr:cNvPr id="427" name="楕円 426"/>
        <xdr:cNvSpPr/>
      </xdr:nvSpPr>
      <xdr:spPr>
        <a:xfrm>
          <a:off x="21272500" y="1474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47625</xdr:rowOff>
    </xdr:to>
    <xdr:cxnSp macro="">
      <xdr:nvCxnSpPr>
        <xdr:cNvPr id="428" name="直線コネクタ 427"/>
        <xdr:cNvCxnSpPr/>
      </xdr:nvCxnSpPr>
      <xdr:spPr>
        <a:xfrm flipV="1">
          <a:off x="21323300" y="147904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429" name="楕円 428"/>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47625</xdr:rowOff>
    </xdr:from>
    <xdr:to>
      <xdr:col>111</xdr:col>
      <xdr:colOff>177800</xdr:colOff>
      <xdr:row>86</xdr:row>
      <xdr:rowOff>49530</xdr:rowOff>
    </xdr:to>
    <xdr:cxnSp macro="">
      <xdr:nvCxnSpPr>
        <xdr:cNvPr id="430" name="直線コネクタ 429"/>
        <xdr:cNvCxnSpPr/>
      </xdr:nvCxnSpPr>
      <xdr:spPr>
        <a:xfrm flipV="1">
          <a:off x="20434300" y="14792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636</xdr:rowOff>
    </xdr:from>
    <xdr:to>
      <xdr:col>102</xdr:col>
      <xdr:colOff>165100</xdr:colOff>
      <xdr:row>86</xdr:row>
      <xdr:rowOff>102236</xdr:rowOff>
    </xdr:to>
    <xdr:sp macro="" textlink="">
      <xdr:nvSpPr>
        <xdr:cNvPr id="431" name="楕円 430"/>
        <xdr:cNvSpPr/>
      </xdr:nvSpPr>
      <xdr:spPr>
        <a:xfrm>
          <a:off x="19494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49530</xdr:rowOff>
    </xdr:from>
    <xdr:to>
      <xdr:col>107</xdr:col>
      <xdr:colOff>50800</xdr:colOff>
      <xdr:row>86</xdr:row>
      <xdr:rowOff>51436</xdr:rowOff>
    </xdr:to>
    <xdr:cxnSp macro="">
      <xdr:nvCxnSpPr>
        <xdr:cNvPr id="432" name="直線コネクタ 431"/>
        <xdr:cNvCxnSpPr/>
      </xdr:nvCxnSpPr>
      <xdr:spPr>
        <a:xfrm flipV="1">
          <a:off x="19545300" y="1479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2539</xdr:rowOff>
    </xdr:from>
    <xdr:to>
      <xdr:col>98</xdr:col>
      <xdr:colOff>38100</xdr:colOff>
      <xdr:row>86</xdr:row>
      <xdr:rowOff>104139</xdr:rowOff>
    </xdr:to>
    <xdr:sp macro="" textlink="">
      <xdr:nvSpPr>
        <xdr:cNvPr id="433" name="楕円 432"/>
        <xdr:cNvSpPr/>
      </xdr:nvSpPr>
      <xdr:spPr>
        <a:xfrm>
          <a:off x="18605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51436</xdr:rowOff>
    </xdr:from>
    <xdr:to>
      <xdr:col>102</xdr:col>
      <xdr:colOff>114300</xdr:colOff>
      <xdr:row>86</xdr:row>
      <xdr:rowOff>53339</xdr:rowOff>
    </xdr:to>
    <xdr:cxnSp macro="">
      <xdr:nvCxnSpPr>
        <xdr:cNvPr id="434" name="直線コネクタ 433"/>
        <xdr:cNvCxnSpPr/>
      </xdr:nvCxnSpPr>
      <xdr:spPr>
        <a:xfrm flipV="1">
          <a:off x="18656300" y="1479613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21607</xdr:rowOff>
    </xdr:from>
    <xdr:ext cx="469744" cy="259045"/>
    <xdr:sp macro="" textlink="">
      <xdr:nvSpPr>
        <xdr:cNvPr id="435" name="n_1aveValue【消防施設】&#10;一人当たり面積"/>
        <xdr:cNvSpPr txBox="1"/>
      </xdr:nvSpPr>
      <xdr:spPr>
        <a:xfrm>
          <a:off x="21075727"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17797</xdr:rowOff>
    </xdr:from>
    <xdr:ext cx="469744" cy="259045"/>
    <xdr:sp macro="" textlink="">
      <xdr:nvSpPr>
        <xdr:cNvPr id="436" name="n_2aveValue【消防施設】&#10;一人当たり面積"/>
        <xdr:cNvSpPr txBox="1"/>
      </xdr:nvSpPr>
      <xdr:spPr>
        <a:xfrm>
          <a:off x="20199427" y="1407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8272</xdr:rowOff>
    </xdr:from>
    <xdr:ext cx="469744" cy="259045"/>
    <xdr:sp macro="" textlink="">
      <xdr:nvSpPr>
        <xdr:cNvPr id="437" name="n_3aveValue【消防施設】&#10;一人当たり面積"/>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438" name="n_4aveValue【消防施設】&#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89552</xdr:rowOff>
    </xdr:from>
    <xdr:ext cx="469744" cy="259045"/>
    <xdr:sp macro="" textlink="">
      <xdr:nvSpPr>
        <xdr:cNvPr id="439" name="n_1mainValue【消防施設】&#10;一人当たり面積"/>
        <xdr:cNvSpPr txBox="1"/>
      </xdr:nvSpPr>
      <xdr:spPr>
        <a:xfrm>
          <a:off x="21075727" y="1483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440" name="n_2mainValue【消防施設】&#10;一人当たり面積"/>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93363</xdr:rowOff>
    </xdr:from>
    <xdr:ext cx="469744" cy="259045"/>
    <xdr:sp macro="" textlink="">
      <xdr:nvSpPr>
        <xdr:cNvPr id="441" name="n_3mainValue【消防施設】&#10;一人当たり面積"/>
        <xdr:cNvSpPr txBox="1"/>
      </xdr:nvSpPr>
      <xdr:spPr>
        <a:xfrm>
          <a:off x="193104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95266</xdr:rowOff>
    </xdr:from>
    <xdr:ext cx="469744" cy="259045"/>
    <xdr:sp macro="" textlink="">
      <xdr:nvSpPr>
        <xdr:cNvPr id="442" name="n_4mainValue【消防施設】&#10;一人当たり面積"/>
        <xdr:cNvSpPr txBox="1"/>
      </xdr:nvSpPr>
      <xdr:spPr>
        <a:xfrm>
          <a:off x="18421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3" name="正方形/長方形 4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4" name="正方形/長方形 4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5" name="正方形/長方形 4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6" name="正方形/長方形 4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7" name="正方形/長方形 4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8" name="正方形/長方形 4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9" name="正方形/長方形 4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50" name="正方形/長方形 4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1" name="テキスト ボックス 4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2" name="直線コネクタ 4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3" name="テキスト ボックス 4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4" name="直線コネクタ 4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5" name="テキスト ボックス 4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6" name="直線コネクタ 4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7" name="テキスト ボックス 4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8" name="直線コネクタ 4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9" name="テキスト ボックス 4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60" name="直線コネクタ 4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1" name="テキスト ボックス 4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2" name="直線コネクタ 4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3" name="テキスト ボックス 4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4" name="直線コネクタ 4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5" name="テキスト ボックス 4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6" name="直線コネクタ 4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468" name="直線コネクタ 467"/>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70" name="直線コネクタ 4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471"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472" name="直線コネクタ 471"/>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473"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474" name="フローチャート: 判断 473"/>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475" name="フローチャート: 判断 474"/>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476" name="フローチャート: 判断 475"/>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77" name="フローチャート: 判断 476"/>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478" name="フローチャート: 判断 477"/>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9" name="テキスト ボックス 4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80" name="テキスト ボックス 4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1" name="テキスト ボックス 4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2" name="テキスト ボックス 4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3" name="テキスト ボックス 4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484" name="楕円 483"/>
        <xdr:cNvSpPr/>
      </xdr:nvSpPr>
      <xdr:spPr>
        <a:xfrm>
          <a:off x="16268700" y="1814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121393</xdr:rowOff>
    </xdr:from>
    <xdr:ext cx="405111" cy="259045"/>
    <xdr:sp macro="" textlink="">
      <xdr:nvSpPr>
        <xdr:cNvPr id="485" name="【庁舎】&#10;有形固定資産減価償却率該当値テキスト"/>
        <xdr:cNvSpPr txBox="1"/>
      </xdr:nvSpPr>
      <xdr:spPr>
        <a:xfrm>
          <a:off x="16357600"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95613</xdr:rowOff>
    </xdr:from>
    <xdr:to>
      <xdr:col>81</xdr:col>
      <xdr:colOff>101600</xdr:colOff>
      <xdr:row>106</xdr:row>
      <xdr:rowOff>25763</xdr:rowOff>
    </xdr:to>
    <xdr:sp macro="" textlink="">
      <xdr:nvSpPr>
        <xdr:cNvPr id="486" name="楕円 485"/>
        <xdr:cNvSpPr/>
      </xdr:nvSpPr>
      <xdr:spPr>
        <a:xfrm>
          <a:off x="154305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146413</xdr:rowOff>
    </xdr:from>
    <xdr:to>
      <xdr:col>85</xdr:col>
      <xdr:colOff>127000</xdr:colOff>
      <xdr:row>106</xdr:row>
      <xdr:rowOff>22316</xdr:rowOff>
    </xdr:to>
    <xdr:cxnSp macro="">
      <xdr:nvCxnSpPr>
        <xdr:cNvPr id="487" name="直線コネクタ 486"/>
        <xdr:cNvCxnSpPr/>
      </xdr:nvCxnSpPr>
      <xdr:spPr>
        <a:xfrm>
          <a:off x="15481300" y="1814866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49893</xdr:rowOff>
    </xdr:from>
    <xdr:to>
      <xdr:col>76</xdr:col>
      <xdr:colOff>165100</xdr:colOff>
      <xdr:row>105</xdr:row>
      <xdr:rowOff>151493</xdr:rowOff>
    </xdr:to>
    <xdr:sp macro="" textlink="">
      <xdr:nvSpPr>
        <xdr:cNvPr id="488" name="楕円 487"/>
        <xdr:cNvSpPr/>
      </xdr:nvSpPr>
      <xdr:spPr>
        <a:xfrm>
          <a:off x="14541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100693</xdr:rowOff>
    </xdr:from>
    <xdr:to>
      <xdr:col>81</xdr:col>
      <xdr:colOff>50800</xdr:colOff>
      <xdr:row>105</xdr:row>
      <xdr:rowOff>146413</xdr:rowOff>
    </xdr:to>
    <xdr:cxnSp macro="">
      <xdr:nvCxnSpPr>
        <xdr:cNvPr id="489" name="直線コネクタ 488"/>
        <xdr:cNvCxnSpPr/>
      </xdr:nvCxnSpPr>
      <xdr:spPr>
        <a:xfrm>
          <a:off x="14592300" y="181029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490" name="楕円 489"/>
        <xdr:cNvSpPr/>
      </xdr:nvSpPr>
      <xdr:spPr>
        <a:xfrm>
          <a:off x="13652500" y="1798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37012</xdr:rowOff>
    </xdr:from>
    <xdr:to>
      <xdr:col>76</xdr:col>
      <xdr:colOff>114300</xdr:colOff>
      <xdr:row>105</xdr:row>
      <xdr:rowOff>100693</xdr:rowOff>
    </xdr:to>
    <xdr:cxnSp macro="">
      <xdr:nvCxnSpPr>
        <xdr:cNvPr id="491" name="直線コネクタ 490"/>
        <xdr:cNvCxnSpPr/>
      </xdr:nvCxnSpPr>
      <xdr:spPr>
        <a:xfrm>
          <a:off x="13703300" y="1803926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110308</xdr:rowOff>
    </xdr:from>
    <xdr:to>
      <xdr:col>67</xdr:col>
      <xdr:colOff>101600</xdr:colOff>
      <xdr:row>105</xdr:row>
      <xdr:rowOff>40458</xdr:rowOff>
    </xdr:to>
    <xdr:sp macro="" textlink="">
      <xdr:nvSpPr>
        <xdr:cNvPr id="492" name="楕円 491"/>
        <xdr:cNvSpPr/>
      </xdr:nvSpPr>
      <xdr:spPr>
        <a:xfrm>
          <a:off x="12763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161108</xdr:rowOff>
    </xdr:from>
    <xdr:to>
      <xdr:col>71</xdr:col>
      <xdr:colOff>177800</xdr:colOff>
      <xdr:row>105</xdr:row>
      <xdr:rowOff>37012</xdr:rowOff>
    </xdr:to>
    <xdr:cxnSp macro="">
      <xdr:nvCxnSpPr>
        <xdr:cNvPr id="493" name="直線コネクタ 492"/>
        <xdr:cNvCxnSpPr/>
      </xdr:nvCxnSpPr>
      <xdr:spPr>
        <a:xfrm>
          <a:off x="12814300" y="17991908"/>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29227</xdr:rowOff>
    </xdr:from>
    <xdr:ext cx="405111" cy="259045"/>
    <xdr:sp macro="" textlink="">
      <xdr:nvSpPr>
        <xdr:cNvPr id="494" name="n_1aveValue【庁舎】&#10;有形固定資産減価償却率"/>
        <xdr:cNvSpPr txBox="1"/>
      </xdr:nvSpPr>
      <xdr:spPr>
        <a:xfrm>
          <a:off x="152660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495" name="n_2aveValue【庁舎】&#10;有形固定資産減価償却率"/>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496" name="n_3aveValue【庁舎】&#10;有形固定資産減価償却率"/>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497" name="n_4aveValue【庁舎】&#10;有形固定資産減価償却率"/>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16890</xdr:rowOff>
    </xdr:from>
    <xdr:ext cx="405111" cy="259045"/>
    <xdr:sp macro="" textlink="">
      <xdr:nvSpPr>
        <xdr:cNvPr id="498" name="n_1mainValue【庁舎】&#10;有形固定資産減価償却率"/>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142620</xdr:rowOff>
    </xdr:from>
    <xdr:ext cx="405111" cy="259045"/>
    <xdr:sp macro="" textlink="">
      <xdr:nvSpPr>
        <xdr:cNvPr id="499" name="n_2mainValue【庁舎】&#10;有形固定資産減価償却率"/>
        <xdr:cNvSpPr txBox="1"/>
      </xdr:nvSpPr>
      <xdr:spPr>
        <a:xfrm>
          <a:off x="14389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00" name="n_3main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56985</xdr:rowOff>
    </xdr:from>
    <xdr:ext cx="405111" cy="259045"/>
    <xdr:sp macro="" textlink="">
      <xdr:nvSpPr>
        <xdr:cNvPr id="501" name="n_4mainValue【庁舎】&#10;有形固定資産減価償却率"/>
        <xdr:cNvSpPr txBox="1"/>
      </xdr:nvSpPr>
      <xdr:spPr>
        <a:xfrm>
          <a:off x="12611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2" name="直線コネクタ 51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3" name="テキスト ボックス 51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4" name="直線コネクタ 51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5" name="テキスト ボックス 51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6" name="直線コネクタ 51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7" name="テキスト ボックス 51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8" name="直線コネクタ 51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9" name="テキスト ボックス 51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1" name="テキスト ボックス 5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523" name="直線コネクタ 522"/>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524"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525" name="直線コネクタ 524"/>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526"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527" name="直線コネクタ 526"/>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528" name="【庁舎】&#10;一人当たり面積平均値テキスト"/>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529" name="フローチャート: 判断 528"/>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530" name="フローチャート: 判断 529"/>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531" name="フローチャート: 判断 530"/>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532" name="フローチャート: 判断 531"/>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533" name="フローチャート: 判断 532"/>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157074</xdr:rowOff>
    </xdr:from>
    <xdr:to>
      <xdr:col>116</xdr:col>
      <xdr:colOff>114300</xdr:colOff>
      <xdr:row>105</xdr:row>
      <xdr:rowOff>87224</xdr:rowOff>
    </xdr:to>
    <xdr:sp macro="" textlink="">
      <xdr:nvSpPr>
        <xdr:cNvPr id="539" name="楕円 538"/>
        <xdr:cNvSpPr/>
      </xdr:nvSpPr>
      <xdr:spPr>
        <a:xfrm>
          <a:off x="22110700" y="1798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8501</xdr:rowOff>
    </xdr:from>
    <xdr:ext cx="469744" cy="259045"/>
    <xdr:sp macro="" textlink="">
      <xdr:nvSpPr>
        <xdr:cNvPr id="540" name="【庁舎】&#10;一人当たり面積該当値テキスト"/>
        <xdr:cNvSpPr txBox="1"/>
      </xdr:nvSpPr>
      <xdr:spPr>
        <a:xfrm>
          <a:off x="22199600" y="17839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4826</xdr:rowOff>
    </xdr:from>
    <xdr:to>
      <xdr:col>112</xdr:col>
      <xdr:colOff>38100</xdr:colOff>
      <xdr:row>105</xdr:row>
      <xdr:rowOff>106426</xdr:rowOff>
    </xdr:to>
    <xdr:sp macro="" textlink="">
      <xdr:nvSpPr>
        <xdr:cNvPr id="541" name="楕円 540"/>
        <xdr:cNvSpPr/>
      </xdr:nvSpPr>
      <xdr:spPr>
        <a:xfrm>
          <a:off x="21272500" y="1800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36424</xdr:rowOff>
    </xdr:from>
    <xdr:to>
      <xdr:col>116</xdr:col>
      <xdr:colOff>63500</xdr:colOff>
      <xdr:row>105</xdr:row>
      <xdr:rowOff>55626</xdr:rowOff>
    </xdr:to>
    <xdr:cxnSp macro="">
      <xdr:nvCxnSpPr>
        <xdr:cNvPr id="542" name="直線コネクタ 541"/>
        <xdr:cNvCxnSpPr/>
      </xdr:nvCxnSpPr>
      <xdr:spPr>
        <a:xfrm flipV="1">
          <a:off x="21323300" y="18038674"/>
          <a:ext cx="8382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20371</xdr:rowOff>
    </xdr:from>
    <xdr:to>
      <xdr:col>107</xdr:col>
      <xdr:colOff>101600</xdr:colOff>
      <xdr:row>105</xdr:row>
      <xdr:rowOff>121971</xdr:rowOff>
    </xdr:to>
    <xdr:sp macro="" textlink="">
      <xdr:nvSpPr>
        <xdr:cNvPr id="543" name="楕円 542"/>
        <xdr:cNvSpPr/>
      </xdr:nvSpPr>
      <xdr:spPr>
        <a:xfrm>
          <a:off x="20383500" y="1802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55626</xdr:rowOff>
    </xdr:from>
    <xdr:to>
      <xdr:col>111</xdr:col>
      <xdr:colOff>177800</xdr:colOff>
      <xdr:row>105</xdr:row>
      <xdr:rowOff>71171</xdr:rowOff>
    </xdr:to>
    <xdr:cxnSp macro="">
      <xdr:nvCxnSpPr>
        <xdr:cNvPr id="544" name="直線コネクタ 543"/>
        <xdr:cNvCxnSpPr/>
      </xdr:nvCxnSpPr>
      <xdr:spPr>
        <a:xfrm flipV="1">
          <a:off x="20434300" y="1805787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545" name="楕円 544"/>
        <xdr:cNvSpPr/>
      </xdr:nvSpPr>
      <xdr:spPr>
        <a:xfrm>
          <a:off x="19494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71171</xdr:rowOff>
    </xdr:from>
    <xdr:to>
      <xdr:col>107</xdr:col>
      <xdr:colOff>50800</xdr:colOff>
      <xdr:row>105</xdr:row>
      <xdr:rowOff>121920</xdr:rowOff>
    </xdr:to>
    <xdr:cxnSp macro="">
      <xdr:nvCxnSpPr>
        <xdr:cNvPr id="546" name="直線コネクタ 545"/>
        <xdr:cNvCxnSpPr/>
      </xdr:nvCxnSpPr>
      <xdr:spPr>
        <a:xfrm flipV="1">
          <a:off x="19545300" y="18073421"/>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84379</xdr:rowOff>
    </xdr:from>
    <xdr:to>
      <xdr:col>98</xdr:col>
      <xdr:colOff>38100</xdr:colOff>
      <xdr:row>106</xdr:row>
      <xdr:rowOff>14529</xdr:rowOff>
    </xdr:to>
    <xdr:sp macro="" textlink="">
      <xdr:nvSpPr>
        <xdr:cNvPr id="547" name="楕円 546"/>
        <xdr:cNvSpPr/>
      </xdr:nvSpPr>
      <xdr:spPr>
        <a:xfrm>
          <a:off x="18605500" y="1808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121920</xdr:rowOff>
    </xdr:from>
    <xdr:to>
      <xdr:col>102</xdr:col>
      <xdr:colOff>114300</xdr:colOff>
      <xdr:row>105</xdr:row>
      <xdr:rowOff>135179</xdr:rowOff>
    </xdr:to>
    <xdr:cxnSp macro="">
      <xdr:nvCxnSpPr>
        <xdr:cNvPr id="548" name="直線コネクタ 547"/>
        <xdr:cNvCxnSpPr/>
      </xdr:nvCxnSpPr>
      <xdr:spPr>
        <a:xfrm flipV="1">
          <a:off x="18656300" y="1812417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55491</xdr:rowOff>
    </xdr:from>
    <xdr:ext cx="469744" cy="259045"/>
    <xdr:sp macro="" textlink="">
      <xdr:nvSpPr>
        <xdr:cNvPr id="549" name="n_1aveValue【庁舎】&#10;一人当たり面積"/>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76979</xdr:rowOff>
    </xdr:from>
    <xdr:ext cx="469744" cy="259045"/>
    <xdr:sp macro="" textlink="">
      <xdr:nvSpPr>
        <xdr:cNvPr id="550"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80636</xdr:rowOff>
    </xdr:from>
    <xdr:ext cx="469744" cy="259045"/>
    <xdr:sp macro="" textlink="">
      <xdr:nvSpPr>
        <xdr:cNvPr id="551" name="n_3aveValue【庁舎】&#10;一人当たり面積"/>
        <xdr:cNvSpPr txBox="1"/>
      </xdr:nvSpPr>
      <xdr:spPr>
        <a:xfrm>
          <a:off x="19310427" y="1825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103497</xdr:rowOff>
    </xdr:from>
    <xdr:ext cx="469744" cy="259045"/>
    <xdr:sp macro="" textlink="">
      <xdr:nvSpPr>
        <xdr:cNvPr id="552" name="n_4aveValue【庁舎】&#10;一人当たり面積"/>
        <xdr:cNvSpPr txBox="1"/>
      </xdr:nvSpPr>
      <xdr:spPr>
        <a:xfrm>
          <a:off x="18421427" y="182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122953</xdr:rowOff>
    </xdr:from>
    <xdr:ext cx="469744" cy="259045"/>
    <xdr:sp macro="" textlink="">
      <xdr:nvSpPr>
        <xdr:cNvPr id="553" name="n_1mainValue【庁舎】&#10;一人当たり面積"/>
        <xdr:cNvSpPr txBox="1"/>
      </xdr:nvSpPr>
      <xdr:spPr>
        <a:xfrm>
          <a:off x="21075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138498</xdr:rowOff>
    </xdr:from>
    <xdr:ext cx="469744" cy="259045"/>
    <xdr:sp macro="" textlink="">
      <xdr:nvSpPr>
        <xdr:cNvPr id="554" name="n_2mainValue【庁舎】&#10;一人当たり面積"/>
        <xdr:cNvSpPr txBox="1"/>
      </xdr:nvSpPr>
      <xdr:spPr>
        <a:xfrm>
          <a:off x="20199427" y="177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555" name="n_3mainValue【庁舎】&#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31056</xdr:rowOff>
    </xdr:from>
    <xdr:ext cx="469744" cy="259045"/>
    <xdr:sp macro="" textlink="">
      <xdr:nvSpPr>
        <xdr:cNvPr id="556" name="n_4mainValue【庁舎】&#10;一人当たり面積"/>
        <xdr:cNvSpPr txBox="1"/>
      </xdr:nvSpPr>
      <xdr:spPr>
        <a:xfrm>
          <a:off x="18421427" y="1786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類似団体と比較すると、体育館・プール・消防施設・市民会館・庁舎の該当するすべての施設で減価償却率が高い水準である。</a:t>
          </a:r>
          <a:endParaRPr lang="ja-JP" altLang="ja-JP" sz="1400">
            <a:effectLst/>
          </a:endParaRPr>
        </a:p>
        <a:p>
          <a:r>
            <a:rPr kumimoji="1" lang="ja-JP" altLang="ja-JP" sz="1100">
              <a:solidFill>
                <a:schemeClr val="dk1"/>
              </a:solidFill>
              <a:effectLst/>
              <a:latin typeface="+mn-lt"/>
              <a:ea typeface="+mn-ea"/>
              <a:cs typeface="+mn-cs"/>
            </a:rPr>
            <a:t>　特に市民会館は、昭和</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年度に建築しており、老朽化が著しい状況にあることから、維持補修等を行いつつ、今後の管理についても検討していく必要がある。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前年度より０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０１ポイント低下し、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類似団体平均と比較して低い水準であ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る。今後も厳しい財政状況が続くと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予測される。</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町税等の徴収率の向上に努めるとともに、必要な事業を峻別し、投資的経費を抑制する等、歳出の徹底的な見直しを継続的に進め、財政基盤の強化を図る。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92710</xdr:rowOff>
    </xdr:from>
    <xdr:to>
      <xdr:col>23</xdr:col>
      <xdr:colOff>133350</xdr:colOff>
      <xdr:row>44</xdr:row>
      <xdr:rowOff>100754</xdr:rowOff>
    </xdr:to>
    <xdr:cxnSp macro="">
      <xdr:nvCxnSpPr>
        <xdr:cNvPr id="68" name="直線コネクタ 67"/>
        <xdr:cNvCxnSpPr/>
      </xdr:nvCxnSpPr>
      <xdr:spPr>
        <a:xfrm>
          <a:off x="4114800" y="76365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92710</xdr:rowOff>
    </xdr:to>
    <xdr:cxnSp macro="">
      <xdr:nvCxnSpPr>
        <xdr:cNvPr id="71" name="直線コネクタ 70"/>
        <xdr:cNvCxnSpPr/>
      </xdr:nvCxnSpPr>
      <xdr:spPr>
        <a:xfrm>
          <a:off x="3225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92710</xdr:rowOff>
    </xdr:from>
    <xdr:to>
      <xdr:col>15</xdr:col>
      <xdr:colOff>82550</xdr:colOff>
      <xdr:row>44</xdr:row>
      <xdr:rowOff>92710</xdr:rowOff>
    </xdr:to>
    <xdr:cxnSp macro="">
      <xdr:nvCxnSpPr>
        <xdr:cNvPr id="74" name="直線コネクタ 73"/>
        <xdr:cNvCxnSpPr/>
      </xdr:nvCxnSpPr>
      <xdr:spPr>
        <a:xfrm>
          <a:off x="2336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92710</xdr:rowOff>
    </xdr:from>
    <xdr:to>
      <xdr:col>11</xdr:col>
      <xdr:colOff>31750</xdr:colOff>
      <xdr:row>44</xdr:row>
      <xdr:rowOff>92710</xdr:rowOff>
    </xdr:to>
    <xdr:cxnSp macro="">
      <xdr:nvCxnSpPr>
        <xdr:cNvPr id="77" name="直線コネクタ 76"/>
        <xdr:cNvCxnSpPr/>
      </xdr:nvCxnSpPr>
      <xdr:spPr>
        <a:xfrm>
          <a:off x="1447800" y="763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7" name="楕円 86"/>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117281</xdr:rowOff>
    </xdr:from>
    <xdr:ext cx="762000" cy="259045"/>
    <xdr:sp macro="" textlink="">
      <xdr:nvSpPr>
        <xdr:cNvPr id="88" name="財政力該当値テキスト"/>
        <xdr:cNvSpPr txBox="1"/>
      </xdr:nvSpPr>
      <xdr:spPr>
        <a:xfrm>
          <a:off x="5041900" y="748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90" name="テキスト ボックス 89"/>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41910</xdr:rowOff>
    </xdr:from>
    <xdr:to>
      <xdr:col>15</xdr:col>
      <xdr:colOff>133350</xdr:colOff>
      <xdr:row>44</xdr:row>
      <xdr:rowOff>143510</xdr:rowOff>
    </xdr:to>
    <xdr:sp macro="" textlink="">
      <xdr:nvSpPr>
        <xdr:cNvPr id="91" name="楕円 90"/>
        <xdr:cNvSpPr/>
      </xdr:nvSpPr>
      <xdr:spPr>
        <a:xfrm>
          <a:off x="3175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128287</xdr:rowOff>
    </xdr:from>
    <xdr:ext cx="762000" cy="259045"/>
    <xdr:sp macro="" textlink="">
      <xdr:nvSpPr>
        <xdr:cNvPr id="92" name="テキスト ボックス 91"/>
        <xdr:cNvSpPr txBox="1"/>
      </xdr:nvSpPr>
      <xdr:spPr>
        <a:xfrm>
          <a:off x="2844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41910</xdr:rowOff>
    </xdr:from>
    <xdr:to>
      <xdr:col>11</xdr:col>
      <xdr:colOff>82550</xdr:colOff>
      <xdr:row>44</xdr:row>
      <xdr:rowOff>143510</xdr:rowOff>
    </xdr:to>
    <xdr:sp macro="" textlink="">
      <xdr:nvSpPr>
        <xdr:cNvPr id="93" name="楕円 92"/>
        <xdr:cNvSpPr/>
      </xdr:nvSpPr>
      <xdr:spPr>
        <a:xfrm>
          <a:off x="2286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128287</xdr:rowOff>
    </xdr:from>
    <xdr:ext cx="762000" cy="259045"/>
    <xdr:sp macro="" textlink="">
      <xdr:nvSpPr>
        <xdr:cNvPr id="94" name="テキスト ボックス 93"/>
        <xdr:cNvSpPr txBox="1"/>
      </xdr:nvSpPr>
      <xdr:spPr>
        <a:xfrm>
          <a:off x="1955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41910</xdr:rowOff>
    </xdr:from>
    <xdr:to>
      <xdr:col>7</xdr:col>
      <xdr:colOff>31750</xdr:colOff>
      <xdr:row>44</xdr:row>
      <xdr:rowOff>143510</xdr:rowOff>
    </xdr:to>
    <xdr:sp macro="" textlink="">
      <xdr:nvSpPr>
        <xdr:cNvPr id="95" name="楕円 94"/>
        <xdr:cNvSpPr/>
      </xdr:nvSpPr>
      <xdr:spPr>
        <a:xfrm>
          <a:off x="1397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128287</xdr:rowOff>
    </xdr:from>
    <xdr:ext cx="762000" cy="259045"/>
    <xdr:sp macro="" textlink="">
      <xdr:nvSpPr>
        <xdr:cNvPr id="96" name="テキスト ボックス 95"/>
        <xdr:cNvSpPr txBox="1"/>
      </xdr:nvSpPr>
      <xdr:spPr>
        <a:xfrm>
          <a:off x="1066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前年度より０．６ポイント上昇し、類似団体平均と比較して高い水準である。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物価高騰の影響による物件費の増、公共施設再編事業及び町営住宅整備事業に係る起債の償還開始による公債費の増が主な要因となっている。</a:t>
          </a:r>
        </a:p>
        <a:p>
          <a:r>
            <a:rPr kumimoji="1" lang="ja-JP" altLang="en-US" sz="1300">
              <a:latin typeface="ＭＳ Ｐゴシック" panose="020B0600070205080204" pitchFamily="50" charset="-128"/>
              <a:ea typeface="ＭＳ Ｐゴシック" panose="020B0600070205080204" pitchFamily="50" charset="-128"/>
            </a:rPr>
            <a:t>　今後も公債費が高水準で推移していくことが見込まれることから、財政状況に応じ繰上償還を実施していくとともに、施策優先度評価により、経常経費の削減に努める。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8255</xdr:rowOff>
    </xdr:from>
    <xdr:to>
      <xdr:col>23</xdr:col>
      <xdr:colOff>133350</xdr:colOff>
      <xdr:row>62</xdr:row>
      <xdr:rowOff>32385</xdr:rowOff>
    </xdr:to>
    <xdr:cxnSp macro="">
      <xdr:nvCxnSpPr>
        <xdr:cNvPr id="131" name="直線コネクタ 130"/>
        <xdr:cNvCxnSpPr/>
      </xdr:nvCxnSpPr>
      <xdr:spPr>
        <a:xfrm>
          <a:off x="4114800" y="1063815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125942</xdr:rowOff>
    </xdr:from>
    <xdr:to>
      <xdr:col>19</xdr:col>
      <xdr:colOff>133350</xdr:colOff>
      <xdr:row>62</xdr:row>
      <xdr:rowOff>8255</xdr:rowOff>
    </xdr:to>
    <xdr:cxnSp macro="">
      <xdr:nvCxnSpPr>
        <xdr:cNvPr id="134" name="直線コネクタ 133"/>
        <xdr:cNvCxnSpPr/>
      </xdr:nvCxnSpPr>
      <xdr:spPr>
        <a:xfrm>
          <a:off x="3225800" y="10412942"/>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125942</xdr:rowOff>
    </xdr:from>
    <xdr:to>
      <xdr:col>15</xdr:col>
      <xdr:colOff>82550</xdr:colOff>
      <xdr:row>61</xdr:row>
      <xdr:rowOff>26881</xdr:rowOff>
    </xdr:to>
    <xdr:cxnSp macro="">
      <xdr:nvCxnSpPr>
        <xdr:cNvPr id="137" name="直線コネクタ 136"/>
        <xdr:cNvCxnSpPr/>
      </xdr:nvCxnSpPr>
      <xdr:spPr>
        <a:xfrm flipV="1">
          <a:off x="2336800" y="10412942"/>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154094</xdr:rowOff>
    </xdr:from>
    <xdr:to>
      <xdr:col>11</xdr:col>
      <xdr:colOff>31750</xdr:colOff>
      <xdr:row>61</xdr:row>
      <xdr:rowOff>26881</xdr:rowOff>
    </xdr:to>
    <xdr:cxnSp macro="">
      <xdr:nvCxnSpPr>
        <xdr:cNvPr id="140" name="直線コネクタ 139"/>
        <xdr:cNvCxnSpPr/>
      </xdr:nvCxnSpPr>
      <xdr:spPr>
        <a:xfrm>
          <a:off x="1447800" y="10441094"/>
          <a:ext cx="889000" cy="4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142892</xdr:rowOff>
    </xdr:from>
    <xdr:ext cx="762000" cy="259045"/>
    <xdr:sp macro="" textlink="">
      <xdr:nvSpPr>
        <xdr:cNvPr id="144" name="テキスト ボックス 143"/>
        <xdr:cNvSpPr txBox="1"/>
      </xdr:nvSpPr>
      <xdr:spPr>
        <a:xfrm>
          <a:off x="1066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0" name="楕円 149"/>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125112</xdr:rowOff>
    </xdr:from>
    <xdr:ext cx="762000" cy="259045"/>
    <xdr:sp macro="" textlink="">
      <xdr:nvSpPr>
        <xdr:cNvPr id="151" name="財政構造の弾力性該当値テキスト"/>
        <xdr:cNvSpPr txBox="1"/>
      </xdr:nvSpPr>
      <xdr:spPr>
        <a:xfrm>
          <a:off x="5041900" y="1058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128905</xdr:rowOff>
    </xdr:from>
    <xdr:to>
      <xdr:col>19</xdr:col>
      <xdr:colOff>184150</xdr:colOff>
      <xdr:row>62</xdr:row>
      <xdr:rowOff>59055</xdr:rowOff>
    </xdr:to>
    <xdr:sp macro="" textlink="">
      <xdr:nvSpPr>
        <xdr:cNvPr id="152" name="楕円 151"/>
        <xdr:cNvSpPr/>
      </xdr:nvSpPr>
      <xdr:spPr>
        <a:xfrm>
          <a:off x="4064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43832</xdr:rowOff>
    </xdr:from>
    <xdr:ext cx="736600" cy="259045"/>
    <xdr:sp macro="" textlink="">
      <xdr:nvSpPr>
        <xdr:cNvPr id="153" name="テキスト ボックス 152"/>
        <xdr:cNvSpPr txBox="1"/>
      </xdr:nvSpPr>
      <xdr:spPr>
        <a:xfrm>
          <a:off x="3733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75142</xdr:rowOff>
    </xdr:from>
    <xdr:to>
      <xdr:col>15</xdr:col>
      <xdr:colOff>133350</xdr:colOff>
      <xdr:row>61</xdr:row>
      <xdr:rowOff>5292</xdr:rowOff>
    </xdr:to>
    <xdr:sp macro="" textlink="">
      <xdr:nvSpPr>
        <xdr:cNvPr id="154" name="楕円 153"/>
        <xdr:cNvSpPr/>
      </xdr:nvSpPr>
      <xdr:spPr>
        <a:xfrm>
          <a:off x="3175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161519</xdr:rowOff>
    </xdr:from>
    <xdr:ext cx="762000" cy="259045"/>
    <xdr:sp macro="" textlink="">
      <xdr:nvSpPr>
        <xdr:cNvPr id="155" name="テキスト ボックス 154"/>
        <xdr:cNvSpPr txBox="1"/>
      </xdr:nvSpPr>
      <xdr:spPr>
        <a:xfrm>
          <a:off x="28448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147531</xdr:rowOff>
    </xdr:from>
    <xdr:to>
      <xdr:col>11</xdr:col>
      <xdr:colOff>82550</xdr:colOff>
      <xdr:row>61</xdr:row>
      <xdr:rowOff>77681</xdr:rowOff>
    </xdr:to>
    <xdr:sp macro="" textlink="">
      <xdr:nvSpPr>
        <xdr:cNvPr id="156" name="楕円 155"/>
        <xdr:cNvSpPr/>
      </xdr:nvSpPr>
      <xdr:spPr>
        <a:xfrm>
          <a:off x="2286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87858</xdr:rowOff>
    </xdr:from>
    <xdr:ext cx="762000" cy="259045"/>
    <xdr:sp macro="" textlink="">
      <xdr:nvSpPr>
        <xdr:cNvPr id="157" name="テキスト ボックス 156"/>
        <xdr:cNvSpPr txBox="1"/>
      </xdr:nvSpPr>
      <xdr:spPr>
        <a:xfrm>
          <a:off x="1955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103294</xdr:rowOff>
    </xdr:from>
    <xdr:to>
      <xdr:col>7</xdr:col>
      <xdr:colOff>31750</xdr:colOff>
      <xdr:row>61</xdr:row>
      <xdr:rowOff>33444</xdr:rowOff>
    </xdr:to>
    <xdr:sp macro="" textlink="">
      <xdr:nvSpPr>
        <xdr:cNvPr id="158" name="楕円 157"/>
        <xdr:cNvSpPr/>
      </xdr:nvSpPr>
      <xdr:spPr>
        <a:xfrm>
          <a:off x="1397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43621</xdr:rowOff>
    </xdr:from>
    <xdr:ext cx="762000" cy="259045"/>
    <xdr:sp macro="" textlink="">
      <xdr:nvSpPr>
        <xdr:cNvPr id="159" name="テキスト ボックス 158"/>
        <xdr:cNvSpPr txBox="1"/>
      </xdr:nvSpPr>
      <xdr:spPr>
        <a:xfrm>
          <a:off x="1066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[523,260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前年度より２０，５１５円増加し、類似団体平均と比較して高い水準である。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主な要因は物価高騰の影響による光熱水費や業務委託料等の増であるが、今後は各施設の老朽化により維持補修費の増加も見込まれることから、公共施設管理を計画的に行っていく必要がある。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13557</xdr:rowOff>
    </xdr:from>
    <xdr:to>
      <xdr:col>23</xdr:col>
      <xdr:colOff>133350</xdr:colOff>
      <xdr:row>82</xdr:row>
      <xdr:rowOff>41060</xdr:rowOff>
    </xdr:to>
    <xdr:cxnSp macro="">
      <xdr:nvCxnSpPr>
        <xdr:cNvPr id="194" name="直線コネクタ 193"/>
        <xdr:cNvCxnSpPr/>
      </xdr:nvCxnSpPr>
      <xdr:spPr>
        <a:xfrm>
          <a:off x="4114800" y="14072457"/>
          <a:ext cx="838200" cy="2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109053</xdr:rowOff>
    </xdr:from>
    <xdr:ext cx="762000" cy="259045"/>
    <xdr:sp macro="" textlink="">
      <xdr:nvSpPr>
        <xdr:cNvPr id="195" name="人件費・物件費等の状況平均値テキスト"/>
        <xdr:cNvSpPr txBox="1"/>
      </xdr:nvSpPr>
      <xdr:spPr>
        <a:xfrm>
          <a:off x="5041900" y="1382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139298</xdr:rowOff>
    </xdr:from>
    <xdr:to>
      <xdr:col>19</xdr:col>
      <xdr:colOff>133350</xdr:colOff>
      <xdr:row>82</xdr:row>
      <xdr:rowOff>13557</xdr:rowOff>
    </xdr:to>
    <xdr:cxnSp macro="">
      <xdr:nvCxnSpPr>
        <xdr:cNvPr id="197" name="直線コネクタ 196"/>
        <xdr:cNvCxnSpPr/>
      </xdr:nvCxnSpPr>
      <xdr:spPr>
        <a:xfrm>
          <a:off x="3225800" y="14026748"/>
          <a:ext cx="889000" cy="4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170423</xdr:rowOff>
    </xdr:from>
    <xdr:ext cx="736600" cy="259045"/>
    <xdr:sp macro="" textlink="">
      <xdr:nvSpPr>
        <xdr:cNvPr id="199" name="テキスト ボックス 198"/>
        <xdr:cNvSpPr txBox="1"/>
      </xdr:nvSpPr>
      <xdr:spPr>
        <a:xfrm>
          <a:off x="3733800" y="1371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83761</xdr:rowOff>
    </xdr:from>
    <xdr:to>
      <xdr:col>15</xdr:col>
      <xdr:colOff>82550</xdr:colOff>
      <xdr:row>81</xdr:row>
      <xdr:rowOff>139298</xdr:rowOff>
    </xdr:to>
    <xdr:cxnSp macro="">
      <xdr:nvCxnSpPr>
        <xdr:cNvPr id="200" name="直線コネクタ 199"/>
        <xdr:cNvCxnSpPr/>
      </xdr:nvCxnSpPr>
      <xdr:spPr>
        <a:xfrm>
          <a:off x="2336800" y="13971211"/>
          <a:ext cx="889000" cy="5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148431</xdr:rowOff>
    </xdr:from>
    <xdr:ext cx="762000" cy="259045"/>
    <xdr:sp macro="" textlink="">
      <xdr:nvSpPr>
        <xdr:cNvPr id="202" name="テキスト ボックス 201"/>
        <xdr:cNvSpPr txBox="1"/>
      </xdr:nvSpPr>
      <xdr:spPr>
        <a:xfrm>
          <a:off x="2844800" y="1369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27818</xdr:rowOff>
    </xdr:from>
    <xdr:to>
      <xdr:col>11</xdr:col>
      <xdr:colOff>31750</xdr:colOff>
      <xdr:row>81</xdr:row>
      <xdr:rowOff>83761</xdr:rowOff>
    </xdr:to>
    <xdr:cxnSp macro="">
      <xdr:nvCxnSpPr>
        <xdr:cNvPr id="203" name="直線コネクタ 202"/>
        <xdr:cNvCxnSpPr/>
      </xdr:nvCxnSpPr>
      <xdr:spPr>
        <a:xfrm>
          <a:off x="1447800" y="13915268"/>
          <a:ext cx="889000" cy="5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133546</xdr:rowOff>
    </xdr:from>
    <xdr:ext cx="762000" cy="259045"/>
    <xdr:sp macro="" textlink="">
      <xdr:nvSpPr>
        <xdr:cNvPr id="205" name="テキスト ボックス 204"/>
        <xdr:cNvSpPr txBox="1"/>
      </xdr:nvSpPr>
      <xdr:spPr>
        <a:xfrm>
          <a:off x="1955800" y="1367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66394</xdr:rowOff>
    </xdr:from>
    <xdr:ext cx="762000" cy="259045"/>
    <xdr:sp macro="" textlink="">
      <xdr:nvSpPr>
        <xdr:cNvPr id="207" name="テキスト ボックス 206"/>
        <xdr:cNvSpPr txBox="1"/>
      </xdr:nvSpPr>
      <xdr:spPr>
        <a:xfrm>
          <a:off x="1066800" y="13610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161710</xdr:rowOff>
    </xdr:from>
    <xdr:to>
      <xdr:col>23</xdr:col>
      <xdr:colOff>184150</xdr:colOff>
      <xdr:row>82</xdr:row>
      <xdr:rowOff>91860</xdr:rowOff>
    </xdr:to>
    <xdr:sp macro="" textlink="">
      <xdr:nvSpPr>
        <xdr:cNvPr id="213" name="楕円 212"/>
        <xdr:cNvSpPr/>
      </xdr:nvSpPr>
      <xdr:spPr>
        <a:xfrm>
          <a:off x="4902200" y="1404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133787</xdr:rowOff>
    </xdr:from>
    <xdr:ext cx="762000" cy="259045"/>
    <xdr:sp macro="" textlink="">
      <xdr:nvSpPr>
        <xdr:cNvPr id="214" name="人件費・物件費等の状況該当値テキスト"/>
        <xdr:cNvSpPr txBox="1"/>
      </xdr:nvSpPr>
      <xdr:spPr>
        <a:xfrm>
          <a:off x="5041900" y="14021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134207</xdr:rowOff>
    </xdr:from>
    <xdr:to>
      <xdr:col>19</xdr:col>
      <xdr:colOff>184150</xdr:colOff>
      <xdr:row>82</xdr:row>
      <xdr:rowOff>64357</xdr:rowOff>
    </xdr:to>
    <xdr:sp macro="" textlink="">
      <xdr:nvSpPr>
        <xdr:cNvPr id="215" name="楕円 214"/>
        <xdr:cNvSpPr/>
      </xdr:nvSpPr>
      <xdr:spPr>
        <a:xfrm>
          <a:off x="4064000" y="140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49134</xdr:rowOff>
    </xdr:from>
    <xdr:ext cx="736600" cy="259045"/>
    <xdr:sp macro="" textlink="">
      <xdr:nvSpPr>
        <xdr:cNvPr id="216" name="テキスト ボックス 215"/>
        <xdr:cNvSpPr txBox="1"/>
      </xdr:nvSpPr>
      <xdr:spPr>
        <a:xfrm>
          <a:off x="3733800" y="1410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88498</xdr:rowOff>
    </xdr:from>
    <xdr:to>
      <xdr:col>15</xdr:col>
      <xdr:colOff>133350</xdr:colOff>
      <xdr:row>82</xdr:row>
      <xdr:rowOff>18648</xdr:rowOff>
    </xdr:to>
    <xdr:sp macro="" textlink="">
      <xdr:nvSpPr>
        <xdr:cNvPr id="217" name="楕円 216"/>
        <xdr:cNvSpPr/>
      </xdr:nvSpPr>
      <xdr:spPr>
        <a:xfrm>
          <a:off x="3175000" y="1397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3425</xdr:rowOff>
    </xdr:from>
    <xdr:ext cx="762000" cy="259045"/>
    <xdr:sp macro="" textlink="">
      <xdr:nvSpPr>
        <xdr:cNvPr id="218" name="テキスト ボックス 217"/>
        <xdr:cNvSpPr txBox="1"/>
      </xdr:nvSpPr>
      <xdr:spPr>
        <a:xfrm>
          <a:off x="2844800" y="1406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32961</xdr:rowOff>
    </xdr:from>
    <xdr:to>
      <xdr:col>11</xdr:col>
      <xdr:colOff>82550</xdr:colOff>
      <xdr:row>81</xdr:row>
      <xdr:rowOff>134561</xdr:rowOff>
    </xdr:to>
    <xdr:sp macro="" textlink="">
      <xdr:nvSpPr>
        <xdr:cNvPr id="219" name="楕円 218"/>
        <xdr:cNvSpPr/>
      </xdr:nvSpPr>
      <xdr:spPr>
        <a:xfrm>
          <a:off x="2286000" y="139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119338</xdr:rowOff>
    </xdr:from>
    <xdr:ext cx="762000" cy="259045"/>
    <xdr:sp macro="" textlink="">
      <xdr:nvSpPr>
        <xdr:cNvPr id="220" name="テキスト ボックス 219"/>
        <xdr:cNvSpPr txBox="1"/>
      </xdr:nvSpPr>
      <xdr:spPr>
        <a:xfrm>
          <a:off x="1955800" y="1400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148468</xdr:rowOff>
    </xdr:from>
    <xdr:to>
      <xdr:col>7</xdr:col>
      <xdr:colOff>31750</xdr:colOff>
      <xdr:row>81</xdr:row>
      <xdr:rowOff>78618</xdr:rowOff>
    </xdr:to>
    <xdr:sp macro="" textlink="">
      <xdr:nvSpPr>
        <xdr:cNvPr id="221" name="楕円 220"/>
        <xdr:cNvSpPr/>
      </xdr:nvSpPr>
      <xdr:spPr>
        <a:xfrm>
          <a:off x="1397000" y="13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63395</xdr:rowOff>
    </xdr:from>
    <xdr:ext cx="762000" cy="259045"/>
    <xdr:sp macro="" textlink="">
      <xdr:nvSpPr>
        <xdr:cNvPr id="222" name="テキスト ボックス 221"/>
        <xdr:cNvSpPr txBox="1"/>
      </xdr:nvSpPr>
      <xdr:spPr>
        <a:xfrm>
          <a:off x="1066800" y="1395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前年度から０．７ポイント低下したが、類似団体平均と比較して高い水準である。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行財政改革に伴う階層の変動が大きく影響していることから、短期的な改善は望めないが、中長期的には類似団体と同等の水準になるものと思われる。</a:t>
          </a:r>
        </a:p>
        <a:p>
          <a:r>
            <a:rPr kumimoji="1" lang="ja-JP" altLang="en-US" sz="1300">
              <a:latin typeface="ＭＳ Ｐゴシック" panose="020B0600070205080204" pitchFamily="50" charset="-128"/>
              <a:ea typeface="ＭＳ Ｐゴシック" panose="020B0600070205080204" pitchFamily="50" charset="-128"/>
            </a:rPr>
            <a:t>　なお、給与制度については、国人事院勧告及び県人事委員会勧告を踏まえ、適正な給与水準を維持している。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71966</xdr:rowOff>
    </xdr:from>
    <xdr:to>
      <xdr:col>81</xdr:col>
      <xdr:colOff>44450</xdr:colOff>
      <xdr:row>85</xdr:row>
      <xdr:rowOff>165805</xdr:rowOff>
    </xdr:to>
    <xdr:cxnSp macro="">
      <xdr:nvCxnSpPr>
        <xdr:cNvPr id="256" name="直線コネクタ 255"/>
        <xdr:cNvCxnSpPr/>
      </xdr:nvCxnSpPr>
      <xdr:spPr>
        <a:xfrm flipV="1">
          <a:off x="16179800" y="14645216"/>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47978</xdr:rowOff>
    </xdr:to>
    <xdr:cxnSp macro="">
      <xdr:nvCxnSpPr>
        <xdr:cNvPr id="259" name="直線コネクタ 258"/>
        <xdr:cNvCxnSpPr/>
      </xdr:nvCxnSpPr>
      <xdr:spPr>
        <a:xfrm flipV="1">
          <a:off x="15290800" y="147390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47978</xdr:rowOff>
    </xdr:from>
    <xdr:to>
      <xdr:col>72</xdr:col>
      <xdr:colOff>203200</xdr:colOff>
      <xdr:row>86</xdr:row>
      <xdr:rowOff>61384</xdr:rowOff>
    </xdr:to>
    <xdr:cxnSp macro="">
      <xdr:nvCxnSpPr>
        <xdr:cNvPr id="262" name="直線コネクタ 261"/>
        <xdr:cNvCxnSpPr/>
      </xdr:nvCxnSpPr>
      <xdr:spPr>
        <a:xfrm flipV="1">
          <a:off x="14401800" y="1479267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88195</xdr:rowOff>
    </xdr:to>
    <xdr:cxnSp macro="">
      <xdr:nvCxnSpPr>
        <xdr:cNvPr id="265" name="直線コネクタ 264"/>
        <xdr:cNvCxnSpPr/>
      </xdr:nvCxnSpPr>
      <xdr:spPr>
        <a:xfrm flipV="1">
          <a:off x="13512800" y="148060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75" name="楕円 274"/>
        <xdr:cNvSpPr/>
      </xdr:nvSpPr>
      <xdr:spPr>
        <a:xfrm>
          <a:off x="169672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164693</xdr:rowOff>
    </xdr:from>
    <xdr:ext cx="762000" cy="259045"/>
    <xdr:sp macro="" textlink="">
      <xdr:nvSpPr>
        <xdr:cNvPr id="276" name="給与水準   （国との比較）該当値テキスト"/>
        <xdr:cNvSpPr txBox="1"/>
      </xdr:nvSpPr>
      <xdr:spPr>
        <a:xfrm>
          <a:off x="17106900" y="145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168628</xdr:rowOff>
    </xdr:from>
    <xdr:to>
      <xdr:col>73</xdr:col>
      <xdr:colOff>44450</xdr:colOff>
      <xdr:row>86</xdr:row>
      <xdr:rowOff>98778</xdr:rowOff>
    </xdr:to>
    <xdr:sp macro="" textlink="">
      <xdr:nvSpPr>
        <xdr:cNvPr id="279" name="楕円 278"/>
        <xdr:cNvSpPr/>
      </xdr:nvSpPr>
      <xdr:spPr>
        <a:xfrm>
          <a:off x="15240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83555</xdr:rowOff>
    </xdr:from>
    <xdr:ext cx="762000" cy="259045"/>
    <xdr:sp macro="" textlink="">
      <xdr:nvSpPr>
        <xdr:cNvPr id="280" name="テキスト ボックス 279"/>
        <xdr:cNvSpPr txBox="1"/>
      </xdr:nvSpPr>
      <xdr:spPr>
        <a:xfrm>
          <a:off x="14909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1" name="楕円 280"/>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2" name="テキスト ボックス 281"/>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83" name="楕円 282"/>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84" name="テキスト ボックス 283"/>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前年度より０．２１人増加し、類似団体平均と比較して高い水準である。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平成２８年度に策定した職員定数管理適正化計画に基づき、職員数の適正化に努める。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34523</xdr:rowOff>
    </xdr:from>
    <xdr:to>
      <xdr:col>81</xdr:col>
      <xdr:colOff>44450</xdr:colOff>
      <xdr:row>61</xdr:row>
      <xdr:rowOff>38746</xdr:rowOff>
    </xdr:to>
    <xdr:cxnSp macro="">
      <xdr:nvCxnSpPr>
        <xdr:cNvPr id="318" name="直線コネクタ 317"/>
        <xdr:cNvCxnSpPr/>
      </xdr:nvCxnSpPr>
      <xdr:spPr>
        <a:xfrm>
          <a:off x="16179800" y="10492973"/>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91669</xdr:rowOff>
    </xdr:from>
    <xdr:ext cx="762000" cy="259045"/>
    <xdr:sp macro="" textlink="">
      <xdr:nvSpPr>
        <xdr:cNvPr id="319" name="定員管理の状況平均値テキスト"/>
        <xdr:cNvSpPr txBox="1"/>
      </xdr:nvSpPr>
      <xdr:spPr>
        <a:xfrm>
          <a:off x="17106900" y="1020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26077</xdr:rowOff>
    </xdr:from>
    <xdr:to>
      <xdr:col>77</xdr:col>
      <xdr:colOff>44450</xdr:colOff>
      <xdr:row>61</xdr:row>
      <xdr:rowOff>34523</xdr:rowOff>
    </xdr:to>
    <xdr:cxnSp macro="">
      <xdr:nvCxnSpPr>
        <xdr:cNvPr id="321" name="直線コネクタ 320"/>
        <xdr:cNvCxnSpPr/>
      </xdr:nvCxnSpPr>
      <xdr:spPr>
        <a:xfrm>
          <a:off x="15290800" y="10484527"/>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15218</xdr:rowOff>
    </xdr:from>
    <xdr:to>
      <xdr:col>72</xdr:col>
      <xdr:colOff>203200</xdr:colOff>
      <xdr:row>61</xdr:row>
      <xdr:rowOff>26077</xdr:rowOff>
    </xdr:to>
    <xdr:cxnSp macro="">
      <xdr:nvCxnSpPr>
        <xdr:cNvPr id="324" name="直線コネクタ 323"/>
        <xdr:cNvCxnSpPr/>
      </xdr:nvCxnSpPr>
      <xdr:spPr>
        <a:xfrm>
          <a:off x="14401800" y="10473668"/>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142832</xdr:rowOff>
    </xdr:from>
    <xdr:to>
      <xdr:col>68</xdr:col>
      <xdr:colOff>152400</xdr:colOff>
      <xdr:row>61</xdr:row>
      <xdr:rowOff>15218</xdr:rowOff>
    </xdr:to>
    <xdr:cxnSp macro="">
      <xdr:nvCxnSpPr>
        <xdr:cNvPr id="327" name="直線コネクタ 326"/>
        <xdr:cNvCxnSpPr/>
      </xdr:nvCxnSpPr>
      <xdr:spPr>
        <a:xfrm>
          <a:off x="13512800" y="10429832"/>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171435</xdr:rowOff>
    </xdr:from>
    <xdr:ext cx="762000" cy="259045"/>
    <xdr:sp macro="" textlink="">
      <xdr:nvSpPr>
        <xdr:cNvPr id="329" name="テキスト ボックス 328"/>
        <xdr:cNvSpPr txBox="1"/>
      </xdr:nvSpPr>
      <xdr:spPr>
        <a:xfrm>
          <a:off x="14020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31" name="テキスト ボックス 330"/>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159396</xdr:rowOff>
    </xdr:from>
    <xdr:to>
      <xdr:col>81</xdr:col>
      <xdr:colOff>95250</xdr:colOff>
      <xdr:row>61</xdr:row>
      <xdr:rowOff>89546</xdr:rowOff>
    </xdr:to>
    <xdr:sp macro="" textlink="">
      <xdr:nvSpPr>
        <xdr:cNvPr id="337" name="楕円 336"/>
        <xdr:cNvSpPr/>
      </xdr:nvSpPr>
      <xdr:spPr>
        <a:xfrm>
          <a:off x="16967200" y="104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131473</xdr:rowOff>
    </xdr:from>
    <xdr:ext cx="762000" cy="259045"/>
    <xdr:sp macro="" textlink="">
      <xdr:nvSpPr>
        <xdr:cNvPr id="338" name="定員管理の状況該当値テキスト"/>
        <xdr:cNvSpPr txBox="1"/>
      </xdr:nvSpPr>
      <xdr:spPr>
        <a:xfrm>
          <a:off x="17106900" y="10418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155173</xdr:rowOff>
    </xdr:from>
    <xdr:to>
      <xdr:col>77</xdr:col>
      <xdr:colOff>95250</xdr:colOff>
      <xdr:row>61</xdr:row>
      <xdr:rowOff>85323</xdr:rowOff>
    </xdr:to>
    <xdr:sp macro="" textlink="">
      <xdr:nvSpPr>
        <xdr:cNvPr id="339" name="楕円 338"/>
        <xdr:cNvSpPr/>
      </xdr:nvSpPr>
      <xdr:spPr>
        <a:xfrm>
          <a:off x="16129000" y="1044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70100</xdr:rowOff>
    </xdr:from>
    <xdr:ext cx="736600" cy="259045"/>
    <xdr:sp macro="" textlink="">
      <xdr:nvSpPr>
        <xdr:cNvPr id="340" name="テキスト ボックス 339"/>
        <xdr:cNvSpPr txBox="1"/>
      </xdr:nvSpPr>
      <xdr:spPr>
        <a:xfrm>
          <a:off x="15798800" y="10528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146727</xdr:rowOff>
    </xdr:from>
    <xdr:to>
      <xdr:col>73</xdr:col>
      <xdr:colOff>44450</xdr:colOff>
      <xdr:row>61</xdr:row>
      <xdr:rowOff>76877</xdr:rowOff>
    </xdr:to>
    <xdr:sp macro="" textlink="">
      <xdr:nvSpPr>
        <xdr:cNvPr id="341" name="楕円 340"/>
        <xdr:cNvSpPr/>
      </xdr:nvSpPr>
      <xdr:spPr>
        <a:xfrm>
          <a:off x="15240000" y="104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61654</xdr:rowOff>
    </xdr:from>
    <xdr:ext cx="762000" cy="259045"/>
    <xdr:sp macro="" textlink="">
      <xdr:nvSpPr>
        <xdr:cNvPr id="342" name="テキスト ボックス 341"/>
        <xdr:cNvSpPr txBox="1"/>
      </xdr:nvSpPr>
      <xdr:spPr>
        <a:xfrm>
          <a:off x="14909800" y="105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135868</xdr:rowOff>
    </xdr:from>
    <xdr:to>
      <xdr:col>68</xdr:col>
      <xdr:colOff>203200</xdr:colOff>
      <xdr:row>61</xdr:row>
      <xdr:rowOff>66018</xdr:rowOff>
    </xdr:to>
    <xdr:sp macro="" textlink="">
      <xdr:nvSpPr>
        <xdr:cNvPr id="343" name="楕円 342"/>
        <xdr:cNvSpPr/>
      </xdr:nvSpPr>
      <xdr:spPr>
        <a:xfrm>
          <a:off x="14351000" y="1042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50795</xdr:rowOff>
    </xdr:from>
    <xdr:ext cx="762000" cy="259045"/>
    <xdr:sp macro="" textlink="">
      <xdr:nvSpPr>
        <xdr:cNvPr id="344" name="テキスト ボックス 343"/>
        <xdr:cNvSpPr txBox="1"/>
      </xdr:nvSpPr>
      <xdr:spPr>
        <a:xfrm>
          <a:off x="14020800" y="1050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92032</xdr:rowOff>
    </xdr:from>
    <xdr:to>
      <xdr:col>64</xdr:col>
      <xdr:colOff>152400</xdr:colOff>
      <xdr:row>61</xdr:row>
      <xdr:rowOff>22182</xdr:rowOff>
    </xdr:to>
    <xdr:sp macro="" textlink="">
      <xdr:nvSpPr>
        <xdr:cNvPr id="345" name="楕円 344"/>
        <xdr:cNvSpPr/>
      </xdr:nvSpPr>
      <xdr:spPr>
        <a:xfrm>
          <a:off x="13462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6959</xdr:rowOff>
    </xdr:from>
    <xdr:ext cx="762000" cy="259045"/>
    <xdr:sp macro="" textlink="">
      <xdr:nvSpPr>
        <xdr:cNvPr id="346" name="テキスト ボックス 345"/>
        <xdr:cNvSpPr txBox="1"/>
      </xdr:nvSpPr>
      <xdr:spPr>
        <a:xfrm>
          <a:off x="13131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前年度より０．７％増加したが、類似団体平均と比較して低い水準である。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町営住宅整備事業や支所地区公共施設再編事業等の大規模な建設事業に係る起債の償還開始により上昇していることから、今後も普通建設事業の精査や繰上償還等を実施し、公債費の抑制に努める。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44027</xdr:rowOff>
    </xdr:to>
    <xdr:cxnSp macro="">
      <xdr:nvCxnSpPr>
        <xdr:cNvPr id="379" name="直線コネクタ 378"/>
        <xdr:cNvCxnSpPr/>
      </xdr:nvCxnSpPr>
      <xdr:spPr>
        <a:xfrm>
          <a:off x="16179800" y="701717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13564</xdr:rowOff>
    </xdr:from>
    <xdr:ext cx="762000" cy="259045"/>
    <xdr:sp macro="" textlink="">
      <xdr:nvSpPr>
        <xdr:cNvPr id="380" name="公債費負担の状況平均値テキスト"/>
        <xdr:cNvSpPr txBox="1"/>
      </xdr:nvSpPr>
      <xdr:spPr>
        <a:xfrm>
          <a:off x="17106900" y="704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40</xdr:row>
      <xdr:rowOff>159173</xdr:rowOff>
    </xdr:to>
    <xdr:cxnSp macro="">
      <xdr:nvCxnSpPr>
        <xdr:cNvPr id="382" name="直線コネクタ 381"/>
        <xdr:cNvCxnSpPr/>
      </xdr:nvCxnSpPr>
      <xdr:spPr>
        <a:xfrm>
          <a:off x="15290800" y="697695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103733</xdr:rowOff>
    </xdr:from>
    <xdr:ext cx="736600" cy="259045"/>
    <xdr:sp macro="" textlink="">
      <xdr:nvSpPr>
        <xdr:cNvPr id="384" name="テキスト ボックス 383"/>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118956</xdr:rowOff>
    </xdr:to>
    <xdr:cxnSp macro="">
      <xdr:nvCxnSpPr>
        <xdr:cNvPr id="385" name="直線コネクタ 384"/>
        <xdr:cNvCxnSpPr/>
      </xdr:nvCxnSpPr>
      <xdr:spPr>
        <a:xfrm>
          <a:off x="14401800" y="69608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79604</xdr:rowOff>
    </xdr:from>
    <xdr:ext cx="762000" cy="259045"/>
    <xdr:sp macro="" textlink="">
      <xdr:nvSpPr>
        <xdr:cNvPr id="387" name="テキスト ボックス 386"/>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86783</xdr:rowOff>
    </xdr:from>
    <xdr:to>
      <xdr:col>68</xdr:col>
      <xdr:colOff>152400</xdr:colOff>
      <xdr:row>40</xdr:row>
      <xdr:rowOff>102870</xdr:rowOff>
    </xdr:to>
    <xdr:cxnSp macro="">
      <xdr:nvCxnSpPr>
        <xdr:cNvPr id="388" name="直線コネクタ 387"/>
        <xdr:cNvCxnSpPr/>
      </xdr:nvCxnSpPr>
      <xdr:spPr>
        <a:xfrm>
          <a:off x="13512800" y="69447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90" name="テキスト ボックス 389"/>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2" name="テキスト ボックス 391"/>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98" name="楕円 397"/>
        <xdr:cNvSpPr/>
      </xdr:nvSpPr>
      <xdr:spPr>
        <a:xfrm>
          <a:off x="169672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9754</xdr:rowOff>
    </xdr:from>
    <xdr:ext cx="762000" cy="259045"/>
    <xdr:sp macro="" textlink="">
      <xdr:nvSpPr>
        <xdr:cNvPr id="399" name="公債費負担の状況該当値テキスト"/>
        <xdr:cNvSpPr txBox="1"/>
      </xdr:nvSpPr>
      <xdr:spPr>
        <a:xfrm>
          <a:off x="17106900" y="68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0" name="楕円 399"/>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1" name="テキスト ボックス 400"/>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68156</xdr:rowOff>
    </xdr:from>
    <xdr:to>
      <xdr:col>73</xdr:col>
      <xdr:colOff>44450</xdr:colOff>
      <xdr:row>40</xdr:row>
      <xdr:rowOff>169756</xdr:rowOff>
    </xdr:to>
    <xdr:sp macro="" textlink="">
      <xdr:nvSpPr>
        <xdr:cNvPr id="402" name="楕円 401"/>
        <xdr:cNvSpPr/>
      </xdr:nvSpPr>
      <xdr:spPr>
        <a:xfrm>
          <a:off x="15240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8483</xdr:rowOff>
    </xdr:from>
    <xdr:ext cx="762000" cy="259045"/>
    <xdr:sp macro="" textlink="">
      <xdr:nvSpPr>
        <xdr:cNvPr id="403" name="テキスト ボックス 402"/>
        <xdr:cNvSpPr txBox="1"/>
      </xdr:nvSpPr>
      <xdr:spPr>
        <a:xfrm>
          <a:off x="14909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4" name="楕円 403"/>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5" name="テキスト ボックス 404"/>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406" name="楕円 405"/>
        <xdr:cNvSpPr/>
      </xdr:nvSpPr>
      <xdr:spPr>
        <a:xfrm>
          <a:off x="13462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147760</xdr:rowOff>
    </xdr:from>
    <xdr:ext cx="762000" cy="259045"/>
    <xdr:sp macro="" textlink="">
      <xdr:nvSpPr>
        <xdr:cNvPr id="407" name="テキスト ボックス 406"/>
        <xdr:cNvSpPr txBox="1"/>
      </xdr:nvSpPr>
      <xdr:spPr>
        <a:xfrm>
          <a:off x="13131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０</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である。</a:t>
          </a:r>
        </a:p>
        <a:p>
          <a:r>
            <a:rPr kumimoji="1" lang="ja-JP" altLang="en-US" sz="1300">
              <a:latin typeface="ＭＳ Ｐゴシック" panose="020B0600070205080204" pitchFamily="50" charset="-128"/>
              <a:ea typeface="ＭＳ Ｐゴシック" panose="020B0600070205080204" pitchFamily="50" charset="-128"/>
            </a:rPr>
            <a:t>　しかし、町営住宅整備事業や支所地区公共施設再編事業等の大規模な建設工事に係る起債の償還開始により、公債費が高水準で推移していくことが見込まれることから、今後も繰上償還の実施や後年度に渡る財政負担の軽減を図り、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前年度より１．２ポイント減少し、類似団体平均と比較して低い水準である。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定員管理適正化計画に基づき毎年度職員数を管理しており、今後も定員管理適正化計画の目標値に向け、計画的に取り組む。</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111760</xdr:rowOff>
    </xdr:from>
    <xdr:to>
      <xdr:col>24</xdr:col>
      <xdr:colOff>25400</xdr:colOff>
      <xdr:row>35</xdr:row>
      <xdr:rowOff>31750</xdr:rowOff>
    </xdr:to>
    <xdr:cxnSp macro="">
      <xdr:nvCxnSpPr>
        <xdr:cNvPr id="66" name="直線コネクタ 65"/>
        <xdr:cNvCxnSpPr/>
      </xdr:nvCxnSpPr>
      <xdr:spPr>
        <a:xfrm flipV="1">
          <a:off x="3987800" y="59410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62230</xdr:rowOff>
    </xdr:to>
    <xdr:cxnSp macro="">
      <xdr:nvCxnSpPr>
        <xdr:cNvPr id="69" name="直線コネクタ 68"/>
        <xdr:cNvCxnSpPr/>
      </xdr:nvCxnSpPr>
      <xdr:spPr>
        <a:xfrm flipV="1">
          <a:off x="3098800" y="6032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62230</xdr:rowOff>
    </xdr:from>
    <xdr:to>
      <xdr:col>15</xdr:col>
      <xdr:colOff>98425</xdr:colOff>
      <xdr:row>35</xdr:row>
      <xdr:rowOff>69850</xdr:rowOff>
    </xdr:to>
    <xdr:cxnSp macro="">
      <xdr:nvCxnSpPr>
        <xdr:cNvPr id="72" name="直線コネクタ 71"/>
        <xdr:cNvCxnSpPr/>
      </xdr:nvCxnSpPr>
      <xdr:spPr>
        <a:xfrm flipV="1">
          <a:off x="2209800" y="6062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130810</xdr:rowOff>
    </xdr:to>
    <xdr:cxnSp macro="">
      <xdr:nvCxnSpPr>
        <xdr:cNvPr id="75" name="直線コネクタ 74"/>
        <xdr:cNvCxnSpPr/>
      </xdr:nvCxnSpPr>
      <xdr:spPr>
        <a:xfrm flipV="1">
          <a:off x="1320800" y="607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60960</xdr:rowOff>
    </xdr:from>
    <xdr:to>
      <xdr:col>24</xdr:col>
      <xdr:colOff>76200</xdr:colOff>
      <xdr:row>34</xdr:row>
      <xdr:rowOff>162560</xdr:rowOff>
    </xdr:to>
    <xdr:sp macro="" textlink="">
      <xdr:nvSpPr>
        <xdr:cNvPr id="85" name="楕円 84"/>
        <xdr:cNvSpPr/>
      </xdr:nvSpPr>
      <xdr:spPr>
        <a:xfrm>
          <a:off x="47752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77487</xdr:rowOff>
    </xdr:from>
    <xdr:ext cx="762000" cy="259045"/>
    <xdr:sp macro="" textlink="">
      <xdr:nvSpPr>
        <xdr:cNvPr id="86" name="人件費該当値テキスト"/>
        <xdr:cNvSpPr txBox="1"/>
      </xdr:nvSpPr>
      <xdr:spPr>
        <a:xfrm>
          <a:off x="49149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152400</xdr:rowOff>
    </xdr:from>
    <xdr:to>
      <xdr:col>20</xdr:col>
      <xdr:colOff>38100</xdr:colOff>
      <xdr:row>35</xdr:row>
      <xdr:rowOff>82550</xdr:rowOff>
    </xdr:to>
    <xdr:sp macro="" textlink="">
      <xdr:nvSpPr>
        <xdr:cNvPr id="87" name="楕円 86"/>
        <xdr:cNvSpPr/>
      </xdr:nvSpPr>
      <xdr:spPr>
        <a:xfrm>
          <a:off x="3937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92727</xdr:rowOff>
    </xdr:from>
    <xdr:ext cx="736600" cy="259045"/>
    <xdr:sp macro="" textlink="">
      <xdr:nvSpPr>
        <xdr:cNvPr id="88" name="テキスト ボックス 87"/>
        <xdr:cNvSpPr txBox="1"/>
      </xdr:nvSpPr>
      <xdr:spPr>
        <a:xfrm>
          <a:off x="3606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xdr:rowOff>
    </xdr:from>
    <xdr:to>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123207</xdr:rowOff>
    </xdr:from>
    <xdr:ext cx="762000" cy="259045"/>
    <xdr:sp macro="" textlink="">
      <xdr:nvSpPr>
        <xdr:cNvPr id="90" name="テキスト ボックス 89"/>
        <xdr:cNvSpPr txBox="1"/>
      </xdr:nvSpPr>
      <xdr:spPr>
        <a:xfrm>
          <a:off x="2717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前年度より０．２ポイント低下し、類似団体平均と比較して低い水準である。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今後物価高騰の影響による光熱水費や業務委託料等の増加、各種事業の民間委託への移行も想定されることから事業内容を精査し、経費削減に努める。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149860</xdr:rowOff>
    </xdr:from>
    <xdr:to>
      <xdr:col>82</xdr:col>
      <xdr:colOff>107950</xdr:colOff>
      <xdr:row>15</xdr:row>
      <xdr:rowOff>157480</xdr:rowOff>
    </xdr:to>
    <xdr:cxnSp macro="">
      <xdr:nvCxnSpPr>
        <xdr:cNvPr id="126" name="直線コネクタ 125"/>
        <xdr:cNvCxnSpPr/>
      </xdr:nvCxnSpPr>
      <xdr:spPr>
        <a:xfrm flipV="1">
          <a:off x="15671800" y="27216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157480</xdr:rowOff>
    </xdr:to>
    <xdr:cxnSp macro="">
      <xdr:nvCxnSpPr>
        <xdr:cNvPr id="129" name="直線コネクタ 128"/>
        <xdr:cNvCxnSpPr/>
      </xdr:nvCxnSpPr>
      <xdr:spPr>
        <a:xfrm>
          <a:off x="14782800" y="2687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115570</xdr:rowOff>
    </xdr:to>
    <xdr:cxnSp macro="">
      <xdr:nvCxnSpPr>
        <xdr:cNvPr id="132" name="直線コネクタ 131"/>
        <xdr:cNvCxnSpPr/>
      </xdr:nvCxnSpPr>
      <xdr:spPr>
        <a:xfrm>
          <a:off x="13893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58420</xdr:rowOff>
    </xdr:to>
    <xdr:cxnSp macro="">
      <xdr:nvCxnSpPr>
        <xdr:cNvPr id="135" name="直線コネクタ 134"/>
        <xdr:cNvCxnSpPr/>
      </xdr:nvCxnSpPr>
      <xdr:spPr>
        <a:xfrm flipV="1">
          <a:off x="13004800" y="26873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99060</xdr:rowOff>
    </xdr:from>
    <xdr:to>
      <xdr:col>82</xdr:col>
      <xdr:colOff>158750</xdr:colOff>
      <xdr:row>16</xdr:row>
      <xdr:rowOff>29210</xdr:rowOff>
    </xdr:to>
    <xdr:sp macro="" textlink="">
      <xdr:nvSpPr>
        <xdr:cNvPr id="145" name="楕円 144"/>
        <xdr:cNvSpPr/>
      </xdr:nvSpPr>
      <xdr:spPr>
        <a:xfrm>
          <a:off x="16459200" y="26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115587</xdr:rowOff>
    </xdr:from>
    <xdr:ext cx="762000" cy="259045"/>
    <xdr:sp macro="" textlink="">
      <xdr:nvSpPr>
        <xdr:cNvPr id="146" name="物件費該当値テキスト"/>
        <xdr:cNvSpPr txBox="1"/>
      </xdr:nvSpPr>
      <xdr:spPr>
        <a:xfrm>
          <a:off x="16598900" y="25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106680</xdr:rowOff>
    </xdr:from>
    <xdr:to>
      <xdr:col>78</xdr:col>
      <xdr:colOff>120650</xdr:colOff>
      <xdr:row>16</xdr:row>
      <xdr:rowOff>36830</xdr:rowOff>
    </xdr:to>
    <xdr:sp macro="" textlink="">
      <xdr:nvSpPr>
        <xdr:cNvPr id="147" name="楕円 146"/>
        <xdr:cNvSpPr/>
      </xdr:nvSpPr>
      <xdr:spPr>
        <a:xfrm>
          <a:off x="15621000" y="267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47007</xdr:rowOff>
    </xdr:from>
    <xdr:ext cx="736600" cy="259045"/>
    <xdr:sp macro="" textlink="">
      <xdr:nvSpPr>
        <xdr:cNvPr id="148" name="テキスト ボックス 147"/>
        <xdr:cNvSpPr txBox="1"/>
      </xdr:nvSpPr>
      <xdr:spPr>
        <a:xfrm>
          <a:off x="15290800" y="24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49" name="楕円 148"/>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0" name="テキスト ボックス 149"/>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1" name="楕円 150"/>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2" name="テキスト ボックス 151"/>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3" name="楕円 152"/>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4" name="テキスト ボックス 153"/>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前年度と同数値であり、類似団体平均と比較して低い水準である。</a:t>
          </a:r>
        </a:p>
        <a:p>
          <a:r>
            <a:rPr kumimoji="1" lang="ja-JP" altLang="en-US" sz="1300">
              <a:latin typeface="ＭＳ Ｐゴシック" panose="020B0600070205080204" pitchFamily="50" charset="-128"/>
              <a:ea typeface="ＭＳ Ｐゴシック" panose="020B0600070205080204" pitchFamily="50" charset="-128"/>
            </a:rPr>
            <a:t>　今後も福祉サービス等の増加が見込まれるが、健康増進対策等の取り組みにより医療扶助の抑制が可能になると思われることから、経費削減に努める。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50800</xdr:rowOff>
    </xdr:to>
    <xdr:cxnSp macro="">
      <xdr:nvCxnSpPr>
        <xdr:cNvPr id="186" name="直線コネクタ 185"/>
        <xdr:cNvCxnSpPr/>
      </xdr:nvCxnSpPr>
      <xdr:spPr>
        <a:xfrm>
          <a:off x="3987800" y="9309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69850</xdr:rowOff>
    </xdr:to>
    <xdr:cxnSp macro="">
      <xdr:nvCxnSpPr>
        <xdr:cNvPr id="189" name="直線コネクタ 188"/>
        <xdr:cNvCxnSpPr/>
      </xdr:nvCxnSpPr>
      <xdr:spPr>
        <a:xfrm flipV="1">
          <a:off x="3098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2" name="直線コネクタ 191"/>
        <xdr:cNvCxnSpPr/>
      </xdr:nvCxnSpPr>
      <xdr:spPr>
        <a:xfrm flipV="1">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88900</xdr:rowOff>
    </xdr:to>
    <xdr:cxnSp macro="">
      <xdr:nvCxnSpPr>
        <xdr:cNvPr id="195" name="直線コネクタ 194"/>
        <xdr:cNvCxnSpPr/>
      </xdr:nvCxnSpPr>
      <xdr:spPr>
        <a:xfrm>
          <a:off x="1320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7" name="テキスト ボックス 196"/>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199" name="テキスト ボックス 198"/>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5" name="楕円 204"/>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6"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7" name="楕円 206"/>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8" name="テキスト ボックス 207"/>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9" name="楕円 208"/>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0" name="テキスト ボックス 209"/>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1" name="楕円 210"/>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2" name="テキスト ボックス 211"/>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3" name="楕円 212"/>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4" name="テキスト ボックス 213"/>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前年度より０．８ポイント増加し、類似団体平均と比較して高い水準である。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今後も各会計の適正化を図りながら、普通会計の負担額軽減に努める。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153670</xdr:rowOff>
    </xdr:from>
    <xdr:to>
      <xdr:col>82</xdr:col>
      <xdr:colOff>107950</xdr:colOff>
      <xdr:row>62</xdr:row>
      <xdr:rowOff>43180</xdr:rowOff>
    </xdr:to>
    <xdr:cxnSp macro="">
      <xdr:nvCxnSpPr>
        <xdr:cNvPr id="246" name="直線コネクタ 245"/>
        <xdr:cNvCxnSpPr/>
      </xdr:nvCxnSpPr>
      <xdr:spPr>
        <a:xfrm>
          <a:off x="15671800" y="106121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165100</xdr:rowOff>
    </xdr:from>
    <xdr:to>
      <xdr:col>78</xdr:col>
      <xdr:colOff>69850</xdr:colOff>
      <xdr:row>61</xdr:row>
      <xdr:rowOff>153670</xdr:rowOff>
    </xdr:to>
    <xdr:cxnSp macro="">
      <xdr:nvCxnSpPr>
        <xdr:cNvPr id="249" name="直線コネクタ 248"/>
        <xdr:cNvCxnSpPr/>
      </xdr:nvCxnSpPr>
      <xdr:spPr>
        <a:xfrm>
          <a:off x="14782800" y="10452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165100</xdr:rowOff>
    </xdr:from>
    <xdr:to>
      <xdr:col>73</xdr:col>
      <xdr:colOff>180975</xdr:colOff>
      <xdr:row>61</xdr:row>
      <xdr:rowOff>24130</xdr:rowOff>
    </xdr:to>
    <xdr:cxnSp macro="">
      <xdr:nvCxnSpPr>
        <xdr:cNvPr id="252" name="直線コネクタ 251"/>
        <xdr:cNvCxnSpPr/>
      </xdr:nvCxnSpPr>
      <xdr:spPr>
        <a:xfrm flipV="1">
          <a:off x="13893800" y="1045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100330</xdr:rowOff>
    </xdr:from>
    <xdr:to>
      <xdr:col>69</xdr:col>
      <xdr:colOff>92075</xdr:colOff>
      <xdr:row>61</xdr:row>
      <xdr:rowOff>24130</xdr:rowOff>
    </xdr:to>
    <xdr:cxnSp macro="">
      <xdr:nvCxnSpPr>
        <xdr:cNvPr id="255" name="直線コネクタ 254"/>
        <xdr:cNvCxnSpPr/>
      </xdr:nvCxnSpPr>
      <xdr:spPr>
        <a:xfrm>
          <a:off x="13004800" y="102158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163830</xdr:rowOff>
    </xdr:from>
    <xdr:to>
      <xdr:col>82</xdr:col>
      <xdr:colOff>158750</xdr:colOff>
      <xdr:row>62</xdr:row>
      <xdr:rowOff>93980</xdr:rowOff>
    </xdr:to>
    <xdr:sp macro="" textlink="">
      <xdr:nvSpPr>
        <xdr:cNvPr id="265" name="楕円 264"/>
        <xdr:cNvSpPr/>
      </xdr:nvSpPr>
      <xdr:spPr>
        <a:xfrm>
          <a:off x="164592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61</xdr:row>
      <xdr:rowOff>72407</xdr:rowOff>
    </xdr:from>
    <xdr:ext cx="762000" cy="259045"/>
    <xdr:sp macro="" textlink="">
      <xdr:nvSpPr>
        <xdr:cNvPr id="266" name="その他該当値テキスト"/>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102870</xdr:rowOff>
    </xdr:from>
    <xdr:to>
      <xdr:col>78</xdr:col>
      <xdr:colOff>120650</xdr:colOff>
      <xdr:row>62</xdr:row>
      <xdr:rowOff>33020</xdr:rowOff>
    </xdr:to>
    <xdr:sp macro="" textlink="">
      <xdr:nvSpPr>
        <xdr:cNvPr id="267" name="楕円 266"/>
        <xdr:cNvSpPr/>
      </xdr:nvSpPr>
      <xdr:spPr>
        <a:xfrm>
          <a:off x="156210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17797</xdr:rowOff>
    </xdr:from>
    <xdr:ext cx="736600" cy="259045"/>
    <xdr:sp macro="" textlink="">
      <xdr:nvSpPr>
        <xdr:cNvPr id="268" name="テキスト ボックス 267"/>
        <xdr:cNvSpPr txBox="1"/>
      </xdr:nvSpPr>
      <xdr:spPr>
        <a:xfrm>
          <a:off x="15290800" y="1064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114300</xdr:rowOff>
    </xdr:from>
    <xdr:to>
      <xdr:col>74</xdr:col>
      <xdr:colOff>31750</xdr:colOff>
      <xdr:row>61</xdr:row>
      <xdr:rowOff>44450</xdr:rowOff>
    </xdr:to>
    <xdr:sp macro="" textlink="">
      <xdr:nvSpPr>
        <xdr:cNvPr id="269" name="楕円 268"/>
        <xdr:cNvSpPr/>
      </xdr:nvSpPr>
      <xdr:spPr>
        <a:xfrm>
          <a:off x="14732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29227</xdr:rowOff>
    </xdr:from>
    <xdr:ext cx="762000" cy="259045"/>
    <xdr:sp macro="" textlink="">
      <xdr:nvSpPr>
        <xdr:cNvPr id="270" name="テキスト ボックス 269"/>
        <xdr:cNvSpPr txBox="1"/>
      </xdr:nvSpPr>
      <xdr:spPr>
        <a:xfrm>
          <a:off x="144018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144780</xdr:rowOff>
    </xdr:from>
    <xdr:to>
      <xdr:col>69</xdr:col>
      <xdr:colOff>142875</xdr:colOff>
      <xdr:row>61</xdr:row>
      <xdr:rowOff>74930</xdr:rowOff>
    </xdr:to>
    <xdr:sp macro="" textlink="">
      <xdr:nvSpPr>
        <xdr:cNvPr id="271" name="楕円 270"/>
        <xdr:cNvSpPr/>
      </xdr:nvSpPr>
      <xdr:spPr>
        <a:xfrm>
          <a:off x="13843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59707</xdr:rowOff>
    </xdr:from>
    <xdr:ext cx="762000" cy="259045"/>
    <xdr:sp macro="" textlink="">
      <xdr:nvSpPr>
        <xdr:cNvPr id="272" name="テキスト ボックス 271"/>
        <xdr:cNvSpPr txBox="1"/>
      </xdr:nvSpPr>
      <xdr:spPr>
        <a:xfrm>
          <a:off x="13512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49530</xdr:rowOff>
    </xdr:from>
    <xdr:to>
      <xdr:col>65</xdr:col>
      <xdr:colOff>53975</xdr:colOff>
      <xdr:row>59</xdr:row>
      <xdr:rowOff>151130</xdr:rowOff>
    </xdr:to>
    <xdr:sp macro="" textlink="">
      <xdr:nvSpPr>
        <xdr:cNvPr id="273" name="楕円 272"/>
        <xdr:cNvSpPr/>
      </xdr:nvSpPr>
      <xdr:spPr>
        <a:xfrm>
          <a:off x="12954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135907</xdr:rowOff>
    </xdr:from>
    <xdr:ext cx="762000" cy="259045"/>
    <xdr:sp macro="" textlink="">
      <xdr:nvSpPr>
        <xdr:cNvPr id="274" name="テキスト ボックス 273"/>
        <xdr:cNvSpPr txBox="1"/>
      </xdr:nvSpPr>
      <xdr:spPr>
        <a:xfrm>
          <a:off x="12623800" y="102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前年度より１．１ポイント減少したが、類似団体平均と比較してやや高い水準である。</a:t>
          </a:r>
        </a:p>
        <a:p>
          <a:r>
            <a:rPr kumimoji="1" lang="ja-JP" altLang="en-US" sz="1300">
              <a:latin typeface="ＭＳ Ｐゴシック" panose="020B0600070205080204" pitchFamily="50" charset="-128"/>
              <a:ea typeface="ＭＳ Ｐゴシック" panose="020B0600070205080204" pitchFamily="50" charset="-128"/>
            </a:rPr>
            <a:t>　個人や団体等への補助金、一部事務組合への負担金が増加していることから、今後も補助金交付事業の適正化を図るとともに、事業内容を精査し、経費削減に努める。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69850</xdr:rowOff>
    </xdr:to>
    <xdr:cxnSp macro="">
      <xdr:nvCxnSpPr>
        <xdr:cNvPr id="304" name="直線コネクタ 303"/>
        <xdr:cNvCxnSpPr/>
      </xdr:nvCxnSpPr>
      <xdr:spPr>
        <a:xfrm flipV="1">
          <a:off x="15671800" y="63632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69850</xdr:rowOff>
    </xdr:to>
    <xdr:cxnSp macro="">
      <xdr:nvCxnSpPr>
        <xdr:cNvPr id="307" name="直線コネクタ 306"/>
        <xdr:cNvCxnSpPr/>
      </xdr:nvCxnSpPr>
      <xdr:spPr>
        <a:xfrm>
          <a:off x="14782800" y="63540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28702</xdr:rowOff>
    </xdr:to>
    <xdr:cxnSp macro="">
      <xdr:nvCxnSpPr>
        <xdr:cNvPr id="310" name="直線コネクタ 309"/>
        <xdr:cNvCxnSpPr/>
      </xdr:nvCxnSpPr>
      <xdr:spPr>
        <a:xfrm flipV="1">
          <a:off x="13893800" y="63540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2" name="テキスト ボックス 311"/>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28702</xdr:rowOff>
    </xdr:to>
    <xdr:cxnSp macro="">
      <xdr:nvCxnSpPr>
        <xdr:cNvPr id="313" name="直線コネクタ 312"/>
        <xdr:cNvCxnSpPr/>
      </xdr:nvCxnSpPr>
      <xdr:spPr>
        <a:xfrm>
          <a:off x="13004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3" name="楕円 322"/>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4"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25" name="楕円 324"/>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26" name="テキスト ボックス 325"/>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7" name="楕円 326"/>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28" name="テキスト ボックス 327"/>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29" name="楕円 328"/>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0" name="テキスト ボックス 329"/>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1" name="楕円 330"/>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32" name="テキスト ボックス 331"/>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前年度より２．３ポイント増加し、類似団体平均と比較して高い水準である。</a:t>
          </a:r>
        </a:p>
        <a:p>
          <a:r>
            <a:rPr kumimoji="1" lang="ja-JP" altLang="en-US" sz="1300">
              <a:latin typeface="ＭＳ Ｐゴシック" panose="020B0600070205080204" pitchFamily="50" charset="-128"/>
              <a:ea typeface="ＭＳ Ｐゴシック" panose="020B0600070205080204" pitchFamily="50" charset="-128"/>
            </a:rPr>
            <a:t>　今後も町営住宅整備事業や支所地区公共施設再編事業等の大規模な建設事業に係る起債の償還開始により増加する見込みであるが、普通建設事業の見直し、地方債発行の抑制や繰上償還の実施等により、抑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77</xdr:row>
      <xdr:rowOff>24130</xdr:rowOff>
    </xdr:to>
    <xdr:cxnSp macro="">
      <xdr:nvCxnSpPr>
        <xdr:cNvPr id="364" name="直線コネクタ 363"/>
        <xdr:cNvCxnSpPr/>
      </xdr:nvCxnSpPr>
      <xdr:spPr>
        <a:xfrm>
          <a:off x="3987800" y="1313815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107950</xdr:rowOff>
    </xdr:to>
    <xdr:cxnSp macro="">
      <xdr:nvCxnSpPr>
        <xdr:cNvPr id="367" name="直線コネクタ 366"/>
        <xdr:cNvCxnSpPr/>
      </xdr:nvCxnSpPr>
      <xdr:spPr>
        <a:xfrm>
          <a:off x="3098800" y="1307718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46989</xdr:rowOff>
    </xdr:from>
    <xdr:to>
      <xdr:col>15</xdr:col>
      <xdr:colOff>98425</xdr:colOff>
      <xdr:row>76</xdr:row>
      <xdr:rowOff>77470</xdr:rowOff>
    </xdr:to>
    <xdr:cxnSp macro="">
      <xdr:nvCxnSpPr>
        <xdr:cNvPr id="370" name="直線コネクタ 369"/>
        <xdr:cNvCxnSpPr/>
      </xdr:nvCxnSpPr>
      <xdr:spPr>
        <a:xfrm flipV="1">
          <a:off x="2209800" y="13077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101616</xdr:rowOff>
    </xdr:from>
    <xdr:ext cx="762000" cy="259045"/>
    <xdr:sp macro="" textlink="">
      <xdr:nvSpPr>
        <xdr:cNvPr id="372" name="テキスト ボックス 371"/>
        <xdr:cNvSpPr txBox="1"/>
      </xdr:nvSpPr>
      <xdr:spPr>
        <a:xfrm>
          <a:off x="2717800" y="13131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77470</xdr:rowOff>
    </xdr:to>
    <xdr:cxnSp macro="">
      <xdr:nvCxnSpPr>
        <xdr:cNvPr id="373" name="直線コネクタ 372"/>
        <xdr:cNvCxnSpPr/>
      </xdr:nvCxnSpPr>
      <xdr:spPr>
        <a:xfrm>
          <a:off x="1320800" y="131000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5" name="テキスト ボックス 374"/>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3" name="楕円 382"/>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84" name="公債費該当値テキスト"/>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57150</xdr:rowOff>
    </xdr:from>
    <xdr:to>
      <xdr:col>20</xdr:col>
      <xdr:colOff>38100</xdr:colOff>
      <xdr:row>76</xdr:row>
      <xdr:rowOff>158750</xdr:rowOff>
    </xdr:to>
    <xdr:sp macro="" textlink="">
      <xdr:nvSpPr>
        <xdr:cNvPr id="385" name="楕円 384"/>
        <xdr:cNvSpPr/>
      </xdr:nvSpPr>
      <xdr:spPr>
        <a:xfrm>
          <a:off x="3937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143527</xdr:rowOff>
    </xdr:from>
    <xdr:ext cx="736600" cy="259045"/>
    <xdr:sp macro="" textlink="">
      <xdr:nvSpPr>
        <xdr:cNvPr id="386" name="テキスト ボックス 385"/>
        <xdr:cNvSpPr txBox="1"/>
      </xdr:nvSpPr>
      <xdr:spPr>
        <a:xfrm>
          <a:off x="3606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167639</xdr:rowOff>
    </xdr:from>
    <xdr:to>
      <xdr:col>15</xdr:col>
      <xdr:colOff>149225</xdr:colOff>
      <xdr:row>76</xdr:row>
      <xdr:rowOff>97789</xdr:rowOff>
    </xdr:to>
    <xdr:sp macro="" textlink="">
      <xdr:nvSpPr>
        <xdr:cNvPr id="387" name="楕円 386"/>
        <xdr:cNvSpPr/>
      </xdr:nvSpPr>
      <xdr:spPr>
        <a:xfrm>
          <a:off x="3048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107967</xdr:rowOff>
    </xdr:from>
    <xdr:ext cx="762000" cy="259045"/>
    <xdr:sp macro="" textlink="">
      <xdr:nvSpPr>
        <xdr:cNvPr id="388" name="テキスト ボックス 387"/>
        <xdr:cNvSpPr txBox="1"/>
      </xdr:nvSpPr>
      <xdr:spPr>
        <a:xfrm>
          <a:off x="2717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26670</xdr:rowOff>
    </xdr:from>
    <xdr:to>
      <xdr:col>11</xdr:col>
      <xdr:colOff>60325</xdr:colOff>
      <xdr:row>76</xdr:row>
      <xdr:rowOff>128270</xdr:rowOff>
    </xdr:to>
    <xdr:sp macro="" textlink="">
      <xdr:nvSpPr>
        <xdr:cNvPr id="389" name="楕円 388"/>
        <xdr:cNvSpPr/>
      </xdr:nvSpPr>
      <xdr:spPr>
        <a:xfrm>
          <a:off x="2159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138447</xdr:rowOff>
    </xdr:from>
    <xdr:ext cx="762000" cy="259045"/>
    <xdr:sp macro="" textlink="">
      <xdr:nvSpPr>
        <xdr:cNvPr id="390" name="テキスト ボックス 389"/>
        <xdr:cNvSpPr txBox="1"/>
      </xdr:nvSpPr>
      <xdr:spPr>
        <a:xfrm>
          <a:off x="1828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91" name="楕円 390"/>
        <xdr:cNvSpPr/>
      </xdr:nvSpPr>
      <xdr:spPr>
        <a:xfrm>
          <a:off x="1270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130827</xdr:rowOff>
    </xdr:from>
    <xdr:ext cx="762000" cy="259045"/>
    <xdr:sp macro="" textlink="">
      <xdr:nvSpPr>
        <xdr:cNvPr id="392" name="テキスト ボックス 391"/>
        <xdr:cNvSpPr txBox="1"/>
      </xdr:nvSpPr>
      <xdr:spPr>
        <a:xfrm>
          <a:off x="939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前年度より１．７ポイント減少し、類似団体平均と比較して高い水準である。　</a:t>
          </a:r>
        </a:p>
        <a:p>
          <a:r>
            <a:rPr kumimoji="1" lang="ja-JP" altLang="en-US" sz="1300">
              <a:latin typeface="ＭＳ Ｐゴシック" panose="020B0600070205080204" pitchFamily="50" charset="-128"/>
              <a:ea typeface="ＭＳ Ｐゴシック" panose="020B0600070205080204" pitchFamily="50" charset="-128"/>
            </a:rPr>
            <a:t>　今後も行政サービスの水準を保ちつつ、事業の見直し等により、経費削減に努める。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161289</xdr:rowOff>
    </xdr:from>
    <xdr:to>
      <xdr:col>82</xdr:col>
      <xdr:colOff>107950</xdr:colOff>
      <xdr:row>77</xdr:row>
      <xdr:rowOff>54611</xdr:rowOff>
    </xdr:to>
    <xdr:cxnSp macro="">
      <xdr:nvCxnSpPr>
        <xdr:cNvPr id="425" name="直線コネクタ 424"/>
        <xdr:cNvCxnSpPr/>
      </xdr:nvCxnSpPr>
      <xdr:spPr>
        <a:xfrm flipV="1">
          <a:off x="15671800" y="13191489"/>
          <a:ext cx="8382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73661</xdr:rowOff>
    </xdr:from>
    <xdr:to>
      <xdr:col>78</xdr:col>
      <xdr:colOff>69850</xdr:colOff>
      <xdr:row>77</xdr:row>
      <xdr:rowOff>54611</xdr:rowOff>
    </xdr:to>
    <xdr:cxnSp macro="">
      <xdr:nvCxnSpPr>
        <xdr:cNvPr id="428" name="直線コネクタ 427"/>
        <xdr:cNvCxnSpPr/>
      </xdr:nvCxnSpPr>
      <xdr:spPr>
        <a:xfrm>
          <a:off x="14782800" y="13103861"/>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73661</xdr:rowOff>
    </xdr:from>
    <xdr:to>
      <xdr:col>73</xdr:col>
      <xdr:colOff>180975</xdr:colOff>
      <xdr:row>76</xdr:row>
      <xdr:rowOff>111761</xdr:rowOff>
    </xdr:to>
    <xdr:cxnSp macro="">
      <xdr:nvCxnSpPr>
        <xdr:cNvPr id="431" name="直線コネクタ 430"/>
        <xdr:cNvCxnSpPr/>
      </xdr:nvCxnSpPr>
      <xdr:spPr>
        <a:xfrm flipV="1">
          <a:off x="13893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31767</xdr:rowOff>
    </xdr:from>
    <xdr:ext cx="762000" cy="259045"/>
    <xdr:sp macro="" textlink="">
      <xdr:nvSpPr>
        <xdr:cNvPr id="433" name="テキスト ボックス 432"/>
        <xdr:cNvSpPr txBox="1"/>
      </xdr:nvSpPr>
      <xdr:spPr>
        <a:xfrm>
          <a:off x="14401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76</xdr:row>
      <xdr:rowOff>111761</xdr:rowOff>
    </xdr:to>
    <xdr:cxnSp macro="">
      <xdr:nvCxnSpPr>
        <xdr:cNvPr id="434" name="直線コネクタ 433"/>
        <xdr:cNvCxnSpPr/>
      </xdr:nvCxnSpPr>
      <xdr:spPr>
        <a:xfrm>
          <a:off x="13004800" y="131076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44" name="楕円 443"/>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82566</xdr:rowOff>
    </xdr:from>
    <xdr:ext cx="762000" cy="259045"/>
    <xdr:sp macro="" textlink="">
      <xdr:nvSpPr>
        <xdr:cNvPr id="445" name="公債費以外該当値テキスト"/>
        <xdr:cNvSpPr txBox="1"/>
      </xdr:nvSpPr>
      <xdr:spPr>
        <a:xfrm>
          <a:off x="165989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3811</xdr:rowOff>
    </xdr:from>
    <xdr:to>
      <xdr:col>78</xdr:col>
      <xdr:colOff>120650</xdr:colOff>
      <xdr:row>77</xdr:row>
      <xdr:rowOff>105411</xdr:rowOff>
    </xdr:to>
    <xdr:sp macro="" textlink="">
      <xdr:nvSpPr>
        <xdr:cNvPr id="446" name="楕円 445"/>
        <xdr:cNvSpPr/>
      </xdr:nvSpPr>
      <xdr:spPr>
        <a:xfrm>
          <a:off x="15621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90188</xdr:rowOff>
    </xdr:from>
    <xdr:ext cx="736600" cy="259045"/>
    <xdr:sp macro="" textlink="">
      <xdr:nvSpPr>
        <xdr:cNvPr id="447" name="テキスト ボックス 446"/>
        <xdr:cNvSpPr txBox="1"/>
      </xdr:nvSpPr>
      <xdr:spPr>
        <a:xfrm>
          <a:off x="15290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22861</xdr:rowOff>
    </xdr:from>
    <xdr:to>
      <xdr:col>74</xdr:col>
      <xdr:colOff>31750</xdr:colOff>
      <xdr:row>76</xdr:row>
      <xdr:rowOff>124461</xdr:rowOff>
    </xdr:to>
    <xdr:sp macro="" textlink="">
      <xdr:nvSpPr>
        <xdr:cNvPr id="448" name="楕円 447"/>
        <xdr:cNvSpPr/>
      </xdr:nvSpPr>
      <xdr:spPr>
        <a:xfrm>
          <a:off x="14732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109238</xdr:rowOff>
    </xdr:from>
    <xdr:ext cx="762000" cy="259045"/>
    <xdr:sp macro="" textlink="">
      <xdr:nvSpPr>
        <xdr:cNvPr id="449" name="テキスト ボックス 448"/>
        <xdr:cNvSpPr txBox="1"/>
      </xdr:nvSpPr>
      <xdr:spPr>
        <a:xfrm>
          <a:off x="144018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60961</xdr:rowOff>
    </xdr:from>
    <xdr:to>
      <xdr:col>69</xdr:col>
      <xdr:colOff>142875</xdr:colOff>
      <xdr:row>76</xdr:row>
      <xdr:rowOff>162561</xdr:rowOff>
    </xdr:to>
    <xdr:sp macro="" textlink="">
      <xdr:nvSpPr>
        <xdr:cNvPr id="450" name="楕円 449"/>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1287</xdr:rowOff>
    </xdr:from>
    <xdr:ext cx="762000" cy="259045"/>
    <xdr:sp macro="" textlink="">
      <xdr:nvSpPr>
        <xdr:cNvPr id="451" name="テキスト ボックス 450"/>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52" name="楕円 451"/>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53" name="テキスト ボックス 452"/>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139075</xdr:rowOff>
    </xdr:from>
    <xdr:to>
      <xdr:col>29</xdr:col>
      <xdr:colOff>127000</xdr:colOff>
      <xdr:row>15</xdr:row>
      <xdr:rowOff>169477</xdr:rowOff>
    </xdr:to>
    <xdr:cxnSp macro="">
      <xdr:nvCxnSpPr>
        <xdr:cNvPr id="47" name="直線コネクタ 46"/>
        <xdr:cNvCxnSpPr/>
      </xdr:nvCxnSpPr>
      <xdr:spPr bwMode="auto">
        <a:xfrm flipV="1">
          <a:off x="5003800" y="2758450"/>
          <a:ext cx="647700" cy="30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40956</xdr:rowOff>
    </xdr:from>
    <xdr:ext cx="762000" cy="259045"/>
    <xdr:sp macro="" textlink="">
      <xdr:nvSpPr>
        <xdr:cNvPr id="48" name="人口1人当たり決算額の推移平均値テキスト130"/>
        <xdr:cNvSpPr txBox="1"/>
      </xdr:nvSpPr>
      <xdr:spPr>
        <a:xfrm>
          <a:off x="5740400" y="2831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169477</xdr:rowOff>
    </xdr:from>
    <xdr:to>
      <xdr:col>26</xdr:col>
      <xdr:colOff>50800</xdr:colOff>
      <xdr:row>16</xdr:row>
      <xdr:rowOff>59948</xdr:rowOff>
    </xdr:to>
    <xdr:cxnSp macro="">
      <xdr:nvCxnSpPr>
        <xdr:cNvPr id="50" name="直線コネクタ 49"/>
        <xdr:cNvCxnSpPr/>
      </xdr:nvCxnSpPr>
      <xdr:spPr bwMode="auto">
        <a:xfrm flipV="1">
          <a:off x="4305300" y="2788852"/>
          <a:ext cx="698500" cy="6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59948</xdr:rowOff>
    </xdr:from>
    <xdr:to>
      <xdr:col>22</xdr:col>
      <xdr:colOff>114300</xdr:colOff>
      <xdr:row>16</xdr:row>
      <xdr:rowOff>94190</xdr:rowOff>
    </xdr:to>
    <xdr:cxnSp macro="">
      <xdr:nvCxnSpPr>
        <xdr:cNvPr id="53" name="直線コネクタ 52"/>
        <xdr:cNvCxnSpPr/>
      </xdr:nvCxnSpPr>
      <xdr:spPr bwMode="auto">
        <a:xfrm flipV="1">
          <a:off x="3606800" y="2850773"/>
          <a:ext cx="698500" cy="34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94190</xdr:rowOff>
    </xdr:from>
    <xdr:to>
      <xdr:col>18</xdr:col>
      <xdr:colOff>177800</xdr:colOff>
      <xdr:row>16</xdr:row>
      <xdr:rowOff>121679</xdr:rowOff>
    </xdr:to>
    <xdr:cxnSp macro="">
      <xdr:nvCxnSpPr>
        <xdr:cNvPr id="56" name="直線コネクタ 55"/>
        <xdr:cNvCxnSpPr/>
      </xdr:nvCxnSpPr>
      <xdr:spPr bwMode="auto">
        <a:xfrm flipV="1">
          <a:off x="2908300" y="2885015"/>
          <a:ext cx="698500" cy="2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39927</xdr:rowOff>
    </xdr:from>
    <xdr:ext cx="762000" cy="259045"/>
    <xdr:sp macro="" textlink="">
      <xdr:nvSpPr>
        <xdr:cNvPr id="58" name="テキスト ボックス 57"/>
        <xdr:cNvSpPr txBox="1"/>
      </xdr:nvSpPr>
      <xdr:spPr>
        <a:xfrm>
          <a:off x="3225800" y="300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55440</xdr:rowOff>
    </xdr:from>
    <xdr:ext cx="762000" cy="259045"/>
    <xdr:sp macro="" textlink="">
      <xdr:nvSpPr>
        <xdr:cNvPr id="60" name="テキスト ボックス 59"/>
        <xdr:cNvSpPr txBox="1"/>
      </xdr:nvSpPr>
      <xdr:spPr>
        <a:xfrm>
          <a:off x="2527300" y="301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88275</xdr:rowOff>
    </xdr:from>
    <xdr:to>
      <xdr:col>29</xdr:col>
      <xdr:colOff>177800</xdr:colOff>
      <xdr:row>16</xdr:row>
      <xdr:rowOff>18425</xdr:rowOff>
    </xdr:to>
    <xdr:sp macro="" textlink="">
      <xdr:nvSpPr>
        <xdr:cNvPr id="66" name="楕円 65"/>
        <xdr:cNvSpPr/>
      </xdr:nvSpPr>
      <xdr:spPr bwMode="auto">
        <a:xfrm>
          <a:off x="5600700" y="2707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104802</xdr:rowOff>
    </xdr:from>
    <xdr:ext cx="762000" cy="259045"/>
    <xdr:sp macro="" textlink="">
      <xdr:nvSpPr>
        <xdr:cNvPr id="67" name="人口1人当たり決算額の推移該当値テキスト130"/>
        <xdr:cNvSpPr txBox="1"/>
      </xdr:nvSpPr>
      <xdr:spPr>
        <a:xfrm>
          <a:off x="5740400" y="25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118677</xdr:rowOff>
    </xdr:from>
    <xdr:to>
      <xdr:col>26</xdr:col>
      <xdr:colOff>101600</xdr:colOff>
      <xdr:row>16</xdr:row>
      <xdr:rowOff>48827</xdr:rowOff>
    </xdr:to>
    <xdr:sp macro="" textlink="">
      <xdr:nvSpPr>
        <xdr:cNvPr id="68" name="楕円 67"/>
        <xdr:cNvSpPr/>
      </xdr:nvSpPr>
      <xdr:spPr bwMode="auto">
        <a:xfrm>
          <a:off x="4953000" y="273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59004</xdr:rowOff>
    </xdr:from>
    <xdr:ext cx="736600" cy="259045"/>
    <xdr:sp macro="" textlink="">
      <xdr:nvSpPr>
        <xdr:cNvPr id="69" name="テキスト ボックス 68"/>
        <xdr:cNvSpPr txBox="1"/>
      </xdr:nvSpPr>
      <xdr:spPr>
        <a:xfrm>
          <a:off x="4622800" y="250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9148</xdr:rowOff>
    </xdr:from>
    <xdr:to>
      <xdr:col>22</xdr:col>
      <xdr:colOff>165100</xdr:colOff>
      <xdr:row>16</xdr:row>
      <xdr:rowOff>110748</xdr:rowOff>
    </xdr:to>
    <xdr:sp macro="" textlink="">
      <xdr:nvSpPr>
        <xdr:cNvPr id="70" name="楕円 69"/>
        <xdr:cNvSpPr/>
      </xdr:nvSpPr>
      <xdr:spPr bwMode="auto">
        <a:xfrm>
          <a:off x="4254500" y="279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120925</xdr:rowOff>
    </xdr:from>
    <xdr:ext cx="762000" cy="259045"/>
    <xdr:sp macro="" textlink="">
      <xdr:nvSpPr>
        <xdr:cNvPr id="71" name="テキスト ボックス 70"/>
        <xdr:cNvSpPr txBox="1"/>
      </xdr:nvSpPr>
      <xdr:spPr>
        <a:xfrm>
          <a:off x="3924300" y="256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43390</xdr:rowOff>
    </xdr:from>
    <xdr:to>
      <xdr:col>19</xdr:col>
      <xdr:colOff>38100</xdr:colOff>
      <xdr:row>16</xdr:row>
      <xdr:rowOff>144990</xdr:rowOff>
    </xdr:to>
    <xdr:sp macro="" textlink="">
      <xdr:nvSpPr>
        <xdr:cNvPr id="72" name="楕円 71"/>
        <xdr:cNvSpPr/>
      </xdr:nvSpPr>
      <xdr:spPr bwMode="auto">
        <a:xfrm>
          <a:off x="3556000" y="283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155167</xdr:rowOff>
    </xdr:from>
    <xdr:ext cx="762000" cy="259045"/>
    <xdr:sp macro="" textlink="">
      <xdr:nvSpPr>
        <xdr:cNvPr id="73" name="テキスト ボックス 72"/>
        <xdr:cNvSpPr txBox="1"/>
      </xdr:nvSpPr>
      <xdr:spPr>
        <a:xfrm>
          <a:off x="3225800" y="260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70879</xdr:rowOff>
    </xdr:from>
    <xdr:to>
      <xdr:col>15</xdr:col>
      <xdr:colOff>101600</xdr:colOff>
      <xdr:row>17</xdr:row>
      <xdr:rowOff>1029</xdr:rowOff>
    </xdr:to>
    <xdr:sp macro="" textlink="">
      <xdr:nvSpPr>
        <xdr:cNvPr id="74" name="楕円 73"/>
        <xdr:cNvSpPr/>
      </xdr:nvSpPr>
      <xdr:spPr bwMode="auto">
        <a:xfrm>
          <a:off x="2857500" y="2861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11206</xdr:rowOff>
    </xdr:from>
    <xdr:ext cx="762000" cy="259045"/>
    <xdr:sp macro="" textlink="">
      <xdr:nvSpPr>
        <xdr:cNvPr id="75" name="テキスト ボックス 74"/>
        <xdr:cNvSpPr txBox="1"/>
      </xdr:nvSpPr>
      <xdr:spPr>
        <a:xfrm>
          <a:off x="2527300" y="263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93664</xdr:rowOff>
    </xdr:from>
    <xdr:to>
      <xdr:col>29</xdr:col>
      <xdr:colOff>127000</xdr:colOff>
      <xdr:row>36</xdr:row>
      <xdr:rowOff>158993</xdr:rowOff>
    </xdr:to>
    <xdr:cxnSp macro="">
      <xdr:nvCxnSpPr>
        <xdr:cNvPr id="105" name="直線コネクタ 104"/>
        <xdr:cNvCxnSpPr/>
      </xdr:nvCxnSpPr>
      <xdr:spPr bwMode="auto">
        <a:xfrm flipV="1">
          <a:off x="5003800" y="7046914"/>
          <a:ext cx="647700" cy="65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78441</xdr:rowOff>
    </xdr:from>
    <xdr:ext cx="762000" cy="259045"/>
    <xdr:sp macro="" textlink="">
      <xdr:nvSpPr>
        <xdr:cNvPr id="106" name="人口1人当たり決算額の推移平均値テキスト445"/>
        <xdr:cNvSpPr txBox="1"/>
      </xdr:nvSpPr>
      <xdr:spPr>
        <a:xfrm>
          <a:off x="5740400" y="7031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158993</xdr:rowOff>
    </xdr:from>
    <xdr:to>
      <xdr:col>26</xdr:col>
      <xdr:colOff>50800</xdr:colOff>
      <xdr:row>37</xdr:row>
      <xdr:rowOff>45007</xdr:rowOff>
    </xdr:to>
    <xdr:cxnSp macro="">
      <xdr:nvCxnSpPr>
        <xdr:cNvPr id="108" name="直線コネクタ 107"/>
        <xdr:cNvCxnSpPr/>
      </xdr:nvCxnSpPr>
      <xdr:spPr bwMode="auto">
        <a:xfrm flipV="1">
          <a:off x="4305300" y="7112243"/>
          <a:ext cx="698500" cy="5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45007</xdr:rowOff>
    </xdr:from>
    <xdr:to>
      <xdr:col>22</xdr:col>
      <xdr:colOff>114300</xdr:colOff>
      <xdr:row>37</xdr:row>
      <xdr:rowOff>47458</xdr:rowOff>
    </xdr:to>
    <xdr:cxnSp macro="">
      <xdr:nvCxnSpPr>
        <xdr:cNvPr id="111" name="直線コネクタ 110"/>
        <xdr:cNvCxnSpPr/>
      </xdr:nvCxnSpPr>
      <xdr:spPr bwMode="auto">
        <a:xfrm flipV="1">
          <a:off x="3606800" y="7169707"/>
          <a:ext cx="698500" cy="2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264913</xdr:rowOff>
    </xdr:from>
    <xdr:ext cx="762000" cy="259045"/>
    <xdr:sp macro="" textlink="">
      <xdr:nvSpPr>
        <xdr:cNvPr id="113" name="テキスト ボックス 112"/>
        <xdr:cNvSpPr txBox="1"/>
      </xdr:nvSpPr>
      <xdr:spPr>
        <a:xfrm>
          <a:off x="3924300" y="687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47458</xdr:rowOff>
    </xdr:from>
    <xdr:to>
      <xdr:col>18</xdr:col>
      <xdr:colOff>177800</xdr:colOff>
      <xdr:row>37</xdr:row>
      <xdr:rowOff>82252</xdr:rowOff>
    </xdr:to>
    <xdr:cxnSp macro="">
      <xdr:nvCxnSpPr>
        <xdr:cNvPr id="114" name="直線コネクタ 113"/>
        <xdr:cNvCxnSpPr/>
      </xdr:nvCxnSpPr>
      <xdr:spPr bwMode="auto">
        <a:xfrm flipV="1">
          <a:off x="2908300" y="7172158"/>
          <a:ext cx="698500" cy="34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273531</xdr:rowOff>
    </xdr:from>
    <xdr:ext cx="762000" cy="259045"/>
    <xdr:sp macro="" textlink="">
      <xdr:nvSpPr>
        <xdr:cNvPr id="116" name="テキスト ボックス 115"/>
        <xdr:cNvSpPr txBox="1"/>
      </xdr:nvSpPr>
      <xdr:spPr>
        <a:xfrm>
          <a:off x="32258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285618</xdr:rowOff>
    </xdr:from>
    <xdr:ext cx="762000" cy="259045"/>
    <xdr:sp macro="" textlink="">
      <xdr:nvSpPr>
        <xdr:cNvPr id="118" name="テキスト ボックス 117"/>
        <xdr:cNvSpPr txBox="1"/>
      </xdr:nvSpPr>
      <xdr:spPr>
        <a:xfrm>
          <a:off x="2527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42864</xdr:rowOff>
    </xdr:from>
    <xdr:to>
      <xdr:col>29</xdr:col>
      <xdr:colOff>177800</xdr:colOff>
      <xdr:row>36</xdr:row>
      <xdr:rowOff>144464</xdr:rowOff>
    </xdr:to>
    <xdr:sp macro="" textlink="">
      <xdr:nvSpPr>
        <xdr:cNvPr id="124" name="楕円 123"/>
        <xdr:cNvSpPr/>
      </xdr:nvSpPr>
      <xdr:spPr bwMode="auto">
        <a:xfrm>
          <a:off x="5600700" y="6996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230841</xdr:rowOff>
    </xdr:from>
    <xdr:ext cx="762000" cy="259045"/>
    <xdr:sp macro="" textlink="">
      <xdr:nvSpPr>
        <xdr:cNvPr id="125" name="人口1人当たり決算額の推移該当値テキスト445"/>
        <xdr:cNvSpPr txBox="1"/>
      </xdr:nvSpPr>
      <xdr:spPr>
        <a:xfrm>
          <a:off x="5740400" y="68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108193</xdr:rowOff>
    </xdr:from>
    <xdr:to>
      <xdr:col>26</xdr:col>
      <xdr:colOff>101600</xdr:colOff>
      <xdr:row>37</xdr:row>
      <xdr:rowOff>38343</xdr:rowOff>
    </xdr:to>
    <xdr:sp macro="" textlink="">
      <xdr:nvSpPr>
        <xdr:cNvPr id="126" name="楕円 125"/>
        <xdr:cNvSpPr/>
      </xdr:nvSpPr>
      <xdr:spPr bwMode="auto">
        <a:xfrm>
          <a:off x="4953000" y="7061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219970</xdr:rowOff>
    </xdr:from>
    <xdr:ext cx="736600" cy="259045"/>
    <xdr:sp macro="" textlink="">
      <xdr:nvSpPr>
        <xdr:cNvPr id="127" name="テキスト ボックス 126"/>
        <xdr:cNvSpPr txBox="1"/>
      </xdr:nvSpPr>
      <xdr:spPr>
        <a:xfrm>
          <a:off x="4622800" y="683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165657</xdr:rowOff>
    </xdr:from>
    <xdr:to>
      <xdr:col>22</xdr:col>
      <xdr:colOff>165100</xdr:colOff>
      <xdr:row>37</xdr:row>
      <xdr:rowOff>95807</xdr:rowOff>
    </xdr:to>
    <xdr:sp macro="" textlink="">
      <xdr:nvSpPr>
        <xdr:cNvPr id="128" name="楕円 127"/>
        <xdr:cNvSpPr/>
      </xdr:nvSpPr>
      <xdr:spPr bwMode="auto">
        <a:xfrm>
          <a:off x="4254500" y="711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80584</xdr:rowOff>
    </xdr:from>
    <xdr:ext cx="762000" cy="259045"/>
    <xdr:sp macro="" textlink="">
      <xdr:nvSpPr>
        <xdr:cNvPr id="129" name="テキスト ボックス 128"/>
        <xdr:cNvSpPr txBox="1"/>
      </xdr:nvSpPr>
      <xdr:spPr>
        <a:xfrm>
          <a:off x="3924300" y="7205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168108</xdr:rowOff>
    </xdr:from>
    <xdr:to>
      <xdr:col>19</xdr:col>
      <xdr:colOff>38100</xdr:colOff>
      <xdr:row>37</xdr:row>
      <xdr:rowOff>98258</xdr:rowOff>
    </xdr:to>
    <xdr:sp macro="" textlink="">
      <xdr:nvSpPr>
        <xdr:cNvPr id="130" name="楕円 129"/>
        <xdr:cNvSpPr/>
      </xdr:nvSpPr>
      <xdr:spPr bwMode="auto">
        <a:xfrm>
          <a:off x="3556000" y="7121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83035</xdr:rowOff>
    </xdr:from>
    <xdr:ext cx="762000" cy="259045"/>
    <xdr:sp macro="" textlink="">
      <xdr:nvSpPr>
        <xdr:cNvPr id="131" name="テキスト ボックス 130"/>
        <xdr:cNvSpPr txBox="1"/>
      </xdr:nvSpPr>
      <xdr:spPr>
        <a:xfrm>
          <a:off x="3225800" y="7207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31452</xdr:rowOff>
    </xdr:from>
    <xdr:to>
      <xdr:col>15</xdr:col>
      <xdr:colOff>101600</xdr:colOff>
      <xdr:row>37</xdr:row>
      <xdr:rowOff>133052</xdr:rowOff>
    </xdr:to>
    <xdr:sp macro="" textlink="">
      <xdr:nvSpPr>
        <xdr:cNvPr id="132" name="楕円 131"/>
        <xdr:cNvSpPr/>
      </xdr:nvSpPr>
      <xdr:spPr bwMode="auto">
        <a:xfrm>
          <a:off x="2857500" y="7156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117829</xdr:rowOff>
    </xdr:from>
    <xdr:ext cx="762000" cy="259045"/>
    <xdr:sp macro="" textlink="">
      <xdr:nvSpPr>
        <xdr:cNvPr id="133" name="テキスト ボックス 132"/>
        <xdr:cNvSpPr txBox="1"/>
      </xdr:nvSpPr>
      <xdr:spPr>
        <a:xfrm>
          <a:off x="2527300" y="724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92339</xdr:rowOff>
    </xdr:from>
    <xdr:to>
      <xdr:col>24</xdr:col>
      <xdr:colOff>63500</xdr:colOff>
      <xdr:row>35</xdr:row>
      <xdr:rowOff>107858</xdr:rowOff>
    </xdr:to>
    <xdr:cxnSp macro="">
      <xdr:nvCxnSpPr>
        <xdr:cNvPr id="58" name="直線コネクタ 57"/>
        <xdr:cNvCxnSpPr/>
      </xdr:nvCxnSpPr>
      <xdr:spPr>
        <a:xfrm flipV="1">
          <a:off x="3797300" y="6093089"/>
          <a:ext cx="838200" cy="1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84819</xdr:rowOff>
    </xdr:from>
    <xdr:ext cx="599010" cy="259045"/>
    <xdr:sp macro="" textlink="">
      <xdr:nvSpPr>
        <xdr:cNvPr id="59" name="人件費平均値テキスト"/>
        <xdr:cNvSpPr txBox="1"/>
      </xdr:nvSpPr>
      <xdr:spPr>
        <a:xfrm>
          <a:off x="4686300" y="6085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107858</xdr:rowOff>
    </xdr:from>
    <xdr:to>
      <xdr:col>19</xdr:col>
      <xdr:colOff>177800</xdr:colOff>
      <xdr:row>35</xdr:row>
      <xdr:rowOff>131663</xdr:rowOff>
    </xdr:to>
    <xdr:cxnSp macro="">
      <xdr:nvCxnSpPr>
        <xdr:cNvPr id="61" name="直線コネクタ 60"/>
        <xdr:cNvCxnSpPr/>
      </xdr:nvCxnSpPr>
      <xdr:spPr>
        <a:xfrm flipV="1">
          <a:off x="2908300" y="6108608"/>
          <a:ext cx="889000" cy="2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62398</xdr:rowOff>
    </xdr:from>
    <xdr:ext cx="599010" cy="259045"/>
    <xdr:sp macro="" textlink="">
      <xdr:nvSpPr>
        <xdr:cNvPr id="63" name="テキスト ボックス 62"/>
        <xdr:cNvSpPr txBox="1"/>
      </xdr:nvSpPr>
      <xdr:spPr>
        <a:xfrm>
          <a:off x="3497795" y="623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131663</xdr:rowOff>
    </xdr:from>
    <xdr:to>
      <xdr:col>15</xdr:col>
      <xdr:colOff>50800</xdr:colOff>
      <xdr:row>36</xdr:row>
      <xdr:rowOff>11620</xdr:rowOff>
    </xdr:to>
    <xdr:cxnSp macro="">
      <xdr:nvCxnSpPr>
        <xdr:cNvPr id="64" name="直線コネクタ 63"/>
        <xdr:cNvCxnSpPr/>
      </xdr:nvCxnSpPr>
      <xdr:spPr>
        <a:xfrm flipV="1">
          <a:off x="2019300" y="6132413"/>
          <a:ext cx="889000" cy="5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79265</xdr:rowOff>
    </xdr:from>
    <xdr:ext cx="599010" cy="259045"/>
    <xdr:sp macro="" textlink="">
      <xdr:nvSpPr>
        <xdr:cNvPr id="66" name="テキスト ボックス 65"/>
        <xdr:cNvSpPr txBox="1"/>
      </xdr:nvSpPr>
      <xdr:spPr>
        <a:xfrm>
          <a:off x="2608795" y="625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11620</xdr:rowOff>
    </xdr:from>
    <xdr:to>
      <xdr:col>10</xdr:col>
      <xdr:colOff>114300</xdr:colOff>
      <xdr:row>36</xdr:row>
      <xdr:rowOff>88322</xdr:rowOff>
    </xdr:to>
    <xdr:cxnSp macro="">
      <xdr:nvCxnSpPr>
        <xdr:cNvPr id="67" name="直線コネクタ 66"/>
        <xdr:cNvCxnSpPr/>
      </xdr:nvCxnSpPr>
      <xdr:spPr>
        <a:xfrm flipV="1">
          <a:off x="1130300" y="6183820"/>
          <a:ext cx="889000" cy="7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67960</xdr:rowOff>
    </xdr:from>
    <xdr:ext cx="599010" cy="259045"/>
    <xdr:sp macro="" textlink="">
      <xdr:nvSpPr>
        <xdr:cNvPr id="69" name="テキスト ボックス 68"/>
        <xdr:cNvSpPr txBox="1"/>
      </xdr:nvSpPr>
      <xdr:spPr>
        <a:xfrm>
          <a:off x="1719795" y="62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130868</xdr:rowOff>
    </xdr:from>
    <xdr:ext cx="599010" cy="259045"/>
    <xdr:sp macro="" textlink="">
      <xdr:nvSpPr>
        <xdr:cNvPr id="71" name="テキスト ボックス 70"/>
        <xdr:cNvSpPr txBox="1"/>
      </xdr:nvSpPr>
      <xdr:spPr>
        <a:xfrm>
          <a:off x="830795" y="630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41539</xdr:rowOff>
    </xdr:from>
    <xdr:to>
      <xdr:col>24</xdr:col>
      <xdr:colOff>114300</xdr:colOff>
      <xdr:row>35</xdr:row>
      <xdr:rowOff>143139</xdr:rowOff>
    </xdr:to>
    <xdr:sp macro="" textlink="">
      <xdr:nvSpPr>
        <xdr:cNvPr id="77" name="楕円 76"/>
        <xdr:cNvSpPr/>
      </xdr:nvSpPr>
      <xdr:spPr>
        <a:xfrm>
          <a:off x="4584700" y="60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64416</xdr:rowOff>
    </xdr:from>
    <xdr:ext cx="599010" cy="259045"/>
    <xdr:sp macro="" textlink="">
      <xdr:nvSpPr>
        <xdr:cNvPr id="78" name="人件費該当値テキスト"/>
        <xdr:cNvSpPr txBox="1"/>
      </xdr:nvSpPr>
      <xdr:spPr>
        <a:xfrm>
          <a:off x="4686300" y="589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57058</xdr:rowOff>
    </xdr:from>
    <xdr:to>
      <xdr:col>20</xdr:col>
      <xdr:colOff>38100</xdr:colOff>
      <xdr:row>35</xdr:row>
      <xdr:rowOff>158658</xdr:rowOff>
    </xdr:to>
    <xdr:sp macro="" textlink="">
      <xdr:nvSpPr>
        <xdr:cNvPr id="79" name="楕円 78"/>
        <xdr:cNvSpPr/>
      </xdr:nvSpPr>
      <xdr:spPr>
        <a:xfrm>
          <a:off x="3746500" y="605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3735</xdr:rowOff>
    </xdr:from>
    <xdr:ext cx="599010" cy="259045"/>
    <xdr:sp macro="" textlink="">
      <xdr:nvSpPr>
        <xdr:cNvPr id="80" name="テキスト ボックス 79"/>
        <xdr:cNvSpPr txBox="1"/>
      </xdr:nvSpPr>
      <xdr:spPr>
        <a:xfrm>
          <a:off x="3497795" y="583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80863</xdr:rowOff>
    </xdr:from>
    <xdr:to>
      <xdr:col>15</xdr:col>
      <xdr:colOff>101600</xdr:colOff>
      <xdr:row>36</xdr:row>
      <xdr:rowOff>11013</xdr:rowOff>
    </xdr:to>
    <xdr:sp macro="" textlink="">
      <xdr:nvSpPr>
        <xdr:cNvPr id="81" name="楕円 80"/>
        <xdr:cNvSpPr/>
      </xdr:nvSpPr>
      <xdr:spPr>
        <a:xfrm>
          <a:off x="2857500" y="608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27540</xdr:rowOff>
    </xdr:from>
    <xdr:ext cx="599010" cy="259045"/>
    <xdr:sp macro="" textlink="">
      <xdr:nvSpPr>
        <xdr:cNvPr id="82" name="テキスト ボックス 81"/>
        <xdr:cNvSpPr txBox="1"/>
      </xdr:nvSpPr>
      <xdr:spPr>
        <a:xfrm>
          <a:off x="2608795" y="585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132270</xdr:rowOff>
    </xdr:from>
    <xdr:to>
      <xdr:col>10</xdr:col>
      <xdr:colOff>165100</xdr:colOff>
      <xdr:row>36</xdr:row>
      <xdr:rowOff>62420</xdr:rowOff>
    </xdr:to>
    <xdr:sp macro="" textlink="">
      <xdr:nvSpPr>
        <xdr:cNvPr id="83" name="楕円 82"/>
        <xdr:cNvSpPr/>
      </xdr:nvSpPr>
      <xdr:spPr>
        <a:xfrm>
          <a:off x="1968500" y="61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78947</xdr:rowOff>
    </xdr:from>
    <xdr:ext cx="599010" cy="259045"/>
    <xdr:sp macro="" textlink="">
      <xdr:nvSpPr>
        <xdr:cNvPr id="84" name="テキスト ボックス 83"/>
        <xdr:cNvSpPr txBox="1"/>
      </xdr:nvSpPr>
      <xdr:spPr>
        <a:xfrm>
          <a:off x="1719795" y="590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37522</xdr:rowOff>
    </xdr:from>
    <xdr:to>
      <xdr:col>6</xdr:col>
      <xdr:colOff>38100</xdr:colOff>
      <xdr:row>36</xdr:row>
      <xdr:rowOff>139122</xdr:rowOff>
    </xdr:to>
    <xdr:sp macro="" textlink="">
      <xdr:nvSpPr>
        <xdr:cNvPr id="85" name="楕円 84"/>
        <xdr:cNvSpPr/>
      </xdr:nvSpPr>
      <xdr:spPr>
        <a:xfrm>
          <a:off x="1079500" y="62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155649</xdr:rowOff>
    </xdr:from>
    <xdr:ext cx="599010" cy="259045"/>
    <xdr:sp macro="" textlink="">
      <xdr:nvSpPr>
        <xdr:cNvPr id="86" name="テキスト ボックス 85"/>
        <xdr:cNvSpPr txBox="1"/>
      </xdr:nvSpPr>
      <xdr:spPr>
        <a:xfrm>
          <a:off x="830795" y="598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7531</xdr:rowOff>
    </xdr:from>
    <xdr:to>
      <xdr:col>24</xdr:col>
      <xdr:colOff>63500</xdr:colOff>
      <xdr:row>57</xdr:row>
      <xdr:rowOff>30393</xdr:rowOff>
    </xdr:to>
    <xdr:cxnSp macro="">
      <xdr:nvCxnSpPr>
        <xdr:cNvPr id="115" name="直線コネクタ 114"/>
        <xdr:cNvCxnSpPr/>
      </xdr:nvCxnSpPr>
      <xdr:spPr>
        <a:xfrm flipV="1">
          <a:off x="3797300" y="9780181"/>
          <a:ext cx="838200" cy="2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30393</xdr:rowOff>
    </xdr:from>
    <xdr:to>
      <xdr:col>19</xdr:col>
      <xdr:colOff>177800</xdr:colOff>
      <xdr:row>57</xdr:row>
      <xdr:rowOff>60618</xdr:rowOff>
    </xdr:to>
    <xdr:cxnSp macro="">
      <xdr:nvCxnSpPr>
        <xdr:cNvPr id="118" name="直線コネクタ 117"/>
        <xdr:cNvCxnSpPr/>
      </xdr:nvCxnSpPr>
      <xdr:spPr>
        <a:xfrm flipV="1">
          <a:off x="2908300" y="9803043"/>
          <a:ext cx="889000" cy="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60618</xdr:rowOff>
    </xdr:from>
    <xdr:to>
      <xdr:col>15</xdr:col>
      <xdr:colOff>50800</xdr:colOff>
      <xdr:row>57</xdr:row>
      <xdr:rowOff>76591</xdr:rowOff>
    </xdr:to>
    <xdr:cxnSp macro="">
      <xdr:nvCxnSpPr>
        <xdr:cNvPr id="121" name="直線コネクタ 120"/>
        <xdr:cNvCxnSpPr/>
      </xdr:nvCxnSpPr>
      <xdr:spPr>
        <a:xfrm flipV="1">
          <a:off x="2019300" y="9833268"/>
          <a:ext cx="889000" cy="1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76591</xdr:rowOff>
    </xdr:from>
    <xdr:to>
      <xdr:col>10</xdr:col>
      <xdr:colOff>114300</xdr:colOff>
      <xdr:row>57</xdr:row>
      <xdr:rowOff>83381</xdr:rowOff>
    </xdr:to>
    <xdr:cxnSp macro="">
      <xdr:nvCxnSpPr>
        <xdr:cNvPr id="124" name="直線コネクタ 123"/>
        <xdr:cNvCxnSpPr/>
      </xdr:nvCxnSpPr>
      <xdr:spPr>
        <a:xfrm flipV="1">
          <a:off x="1130300" y="9849241"/>
          <a:ext cx="8890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128181</xdr:rowOff>
    </xdr:from>
    <xdr:to>
      <xdr:col>24</xdr:col>
      <xdr:colOff>114300</xdr:colOff>
      <xdr:row>57</xdr:row>
      <xdr:rowOff>58331</xdr:rowOff>
    </xdr:to>
    <xdr:sp macro="" textlink="">
      <xdr:nvSpPr>
        <xdr:cNvPr id="134" name="楕円 133"/>
        <xdr:cNvSpPr/>
      </xdr:nvSpPr>
      <xdr:spPr>
        <a:xfrm>
          <a:off x="4584700" y="97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106608</xdr:rowOff>
    </xdr:from>
    <xdr:ext cx="599010" cy="259045"/>
    <xdr:sp macro="" textlink="">
      <xdr:nvSpPr>
        <xdr:cNvPr id="135" name="物件費該当値テキスト"/>
        <xdr:cNvSpPr txBox="1"/>
      </xdr:nvSpPr>
      <xdr:spPr>
        <a:xfrm>
          <a:off x="4686300" y="9707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151043</xdr:rowOff>
    </xdr:from>
    <xdr:to>
      <xdr:col>20</xdr:col>
      <xdr:colOff>38100</xdr:colOff>
      <xdr:row>57</xdr:row>
      <xdr:rowOff>81193</xdr:rowOff>
    </xdr:to>
    <xdr:sp macro="" textlink="">
      <xdr:nvSpPr>
        <xdr:cNvPr id="136" name="楕円 135"/>
        <xdr:cNvSpPr/>
      </xdr:nvSpPr>
      <xdr:spPr>
        <a:xfrm>
          <a:off x="3746500" y="975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72320</xdr:rowOff>
    </xdr:from>
    <xdr:ext cx="599010" cy="259045"/>
    <xdr:sp macro="" textlink="">
      <xdr:nvSpPr>
        <xdr:cNvPr id="137" name="テキスト ボックス 136"/>
        <xdr:cNvSpPr txBox="1"/>
      </xdr:nvSpPr>
      <xdr:spPr>
        <a:xfrm>
          <a:off x="3497795" y="984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9818</xdr:rowOff>
    </xdr:from>
    <xdr:to>
      <xdr:col>15</xdr:col>
      <xdr:colOff>101600</xdr:colOff>
      <xdr:row>57</xdr:row>
      <xdr:rowOff>111418</xdr:rowOff>
    </xdr:to>
    <xdr:sp macro="" textlink="">
      <xdr:nvSpPr>
        <xdr:cNvPr id="138" name="楕円 137"/>
        <xdr:cNvSpPr/>
      </xdr:nvSpPr>
      <xdr:spPr>
        <a:xfrm>
          <a:off x="2857500" y="97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102545</xdr:rowOff>
    </xdr:from>
    <xdr:ext cx="599010" cy="259045"/>
    <xdr:sp macro="" textlink="">
      <xdr:nvSpPr>
        <xdr:cNvPr id="139" name="テキスト ボックス 138"/>
        <xdr:cNvSpPr txBox="1"/>
      </xdr:nvSpPr>
      <xdr:spPr>
        <a:xfrm>
          <a:off x="2608795" y="9875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25791</xdr:rowOff>
    </xdr:from>
    <xdr:to>
      <xdr:col>10</xdr:col>
      <xdr:colOff>165100</xdr:colOff>
      <xdr:row>57</xdr:row>
      <xdr:rowOff>127391</xdr:rowOff>
    </xdr:to>
    <xdr:sp macro="" textlink="">
      <xdr:nvSpPr>
        <xdr:cNvPr id="140" name="楕円 139"/>
        <xdr:cNvSpPr/>
      </xdr:nvSpPr>
      <xdr:spPr>
        <a:xfrm>
          <a:off x="1968500" y="979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118518</xdr:rowOff>
    </xdr:from>
    <xdr:ext cx="599010" cy="259045"/>
    <xdr:sp macro="" textlink="">
      <xdr:nvSpPr>
        <xdr:cNvPr id="141" name="テキスト ボックス 140"/>
        <xdr:cNvSpPr txBox="1"/>
      </xdr:nvSpPr>
      <xdr:spPr>
        <a:xfrm>
          <a:off x="1719795" y="9891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32581</xdr:rowOff>
    </xdr:from>
    <xdr:to>
      <xdr:col>6</xdr:col>
      <xdr:colOff>38100</xdr:colOff>
      <xdr:row>57</xdr:row>
      <xdr:rowOff>134181</xdr:rowOff>
    </xdr:to>
    <xdr:sp macro="" textlink="">
      <xdr:nvSpPr>
        <xdr:cNvPr id="142" name="楕円 141"/>
        <xdr:cNvSpPr/>
      </xdr:nvSpPr>
      <xdr:spPr>
        <a:xfrm>
          <a:off x="1079500" y="98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125308</xdr:rowOff>
    </xdr:from>
    <xdr:ext cx="599010" cy="259045"/>
    <xdr:sp macro="" textlink="">
      <xdr:nvSpPr>
        <xdr:cNvPr id="143" name="テキスト ボックス 142"/>
        <xdr:cNvSpPr txBox="1"/>
      </xdr:nvSpPr>
      <xdr:spPr>
        <a:xfrm>
          <a:off x="830795" y="989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109884</xdr:rowOff>
    </xdr:from>
    <xdr:to>
      <xdr:col>24</xdr:col>
      <xdr:colOff>63500</xdr:colOff>
      <xdr:row>75</xdr:row>
      <xdr:rowOff>139624</xdr:rowOff>
    </xdr:to>
    <xdr:cxnSp macro="">
      <xdr:nvCxnSpPr>
        <xdr:cNvPr id="174" name="直線コネクタ 173"/>
        <xdr:cNvCxnSpPr/>
      </xdr:nvCxnSpPr>
      <xdr:spPr>
        <a:xfrm>
          <a:off x="3797300" y="12968634"/>
          <a:ext cx="838200" cy="2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109241</xdr:rowOff>
    </xdr:from>
    <xdr:to>
      <xdr:col>19</xdr:col>
      <xdr:colOff>177800</xdr:colOff>
      <xdr:row>75</xdr:row>
      <xdr:rowOff>109884</xdr:rowOff>
    </xdr:to>
    <xdr:cxnSp macro="">
      <xdr:nvCxnSpPr>
        <xdr:cNvPr id="177" name="直線コネクタ 176"/>
        <xdr:cNvCxnSpPr/>
      </xdr:nvCxnSpPr>
      <xdr:spPr>
        <a:xfrm>
          <a:off x="2908300" y="12967991"/>
          <a:ext cx="8890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109241</xdr:rowOff>
    </xdr:from>
    <xdr:to>
      <xdr:col>15</xdr:col>
      <xdr:colOff>50800</xdr:colOff>
      <xdr:row>76</xdr:row>
      <xdr:rowOff>132581</xdr:rowOff>
    </xdr:to>
    <xdr:cxnSp macro="">
      <xdr:nvCxnSpPr>
        <xdr:cNvPr id="180" name="直線コネクタ 179"/>
        <xdr:cNvCxnSpPr/>
      </xdr:nvCxnSpPr>
      <xdr:spPr>
        <a:xfrm flipV="1">
          <a:off x="2019300" y="12967991"/>
          <a:ext cx="889000" cy="19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32938</xdr:rowOff>
    </xdr:from>
    <xdr:ext cx="534377" cy="259045"/>
    <xdr:sp macro="" textlink="">
      <xdr:nvSpPr>
        <xdr:cNvPr id="182" name="テキスト ボックス 181"/>
        <xdr:cNvSpPr txBox="1"/>
      </xdr:nvSpPr>
      <xdr:spPr>
        <a:xfrm>
          <a:off x="2641111" y="1340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132581</xdr:rowOff>
    </xdr:from>
    <xdr:to>
      <xdr:col>10</xdr:col>
      <xdr:colOff>114300</xdr:colOff>
      <xdr:row>77</xdr:row>
      <xdr:rowOff>34175</xdr:rowOff>
    </xdr:to>
    <xdr:cxnSp macro="">
      <xdr:nvCxnSpPr>
        <xdr:cNvPr id="183" name="直線コネクタ 182"/>
        <xdr:cNvCxnSpPr/>
      </xdr:nvCxnSpPr>
      <xdr:spPr>
        <a:xfrm flipV="1">
          <a:off x="1130300" y="13162781"/>
          <a:ext cx="889000" cy="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15490</xdr:rowOff>
    </xdr:from>
    <xdr:ext cx="534377" cy="259045"/>
    <xdr:sp macro="" textlink="">
      <xdr:nvSpPr>
        <xdr:cNvPr id="185" name="テキスト ボックス 184"/>
        <xdr:cNvSpPr txBox="1"/>
      </xdr:nvSpPr>
      <xdr:spPr>
        <a:xfrm>
          <a:off x="1752111" y="133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88824</xdr:rowOff>
    </xdr:from>
    <xdr:to>
      <xdr:col>24</xdr:col>
      <xdr:colOff>114300</xdr:colOff>
      <xdr:row>76</xdr:row>
      <xdr:rowOff>18974</xdr:rowOff>
    </xdr:to>
    <xdr:sp macro="" textlink="">
      <xdr:nvSpPr>
        <xdr:cNvPr id="193" name="楕円 192"/>
        <xdr:cNvSpPr/>
      </xdr:nvSpPr>
      <xdr:spPr>
        <a:xfrm>
          <a:off x="4584700" y="1294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111701</xdr:rowOff>
    </xdr:from>
    <xdr:ext cx="534377" cy="259045"/>
    <xdr:sp macro="" textlink="">
      <xdr:nvSpPr>
        <xdr:cNvPr id="194" name="維持補修費該当値テキスト"/>
        <xdr:cNvSpPr txBox="1"/>
      </xdr:nvSpPr>
      <xdr:spPr>
        <a:xfrm>
          <a:off x="4686300" y="127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59084</xdr:rowOff>
    </xdr:from>
    <xdr:to>
      <xdr:col>20</xdr:col>
      <xdr:colOff>38100</xdr:colOff>
      <xdr:row>75</xdr:row>
      <xdr:rowOff>160685</xdr:rowOff>
    </xdr:to>
    <xdr:sp macro="" textlink="">
      <xdr:nvSpPr>
        <xdr:cNvPr id="195" name="楕円 194"/>
        <xdr:cNvSpPr/>
      </xdr:nvSpPr>
      <xdr:spPr>
        <a:xfrm>
          <a:off x="3746500" y="12917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5761</xdr:rowOff>
    </xdr:from>
    <xdr:ext cx="534377" cy="259045"/>
    <xdr:sp macro="" textlink="">
      <xdr:nvSpPr>
        <xdr:cNvPr id="196" name="テキスト ボックス 195"/>
        <xdr:cNvSpPr txBox="1"/>
      </xdr:nvSpPr>
      <xdr:spPr>
        <a:xfrm>
          <a:off x="3530111" y="1269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58441</xdr:rowOff>
    </xdr:from>
    <xdr:to>
      <xdr:col>15</xdr:col>
      <xdr:colOff>101600</xdr:colOff>
      <xdr:row>75</xdr:row>
      <xdr:rowOff>160041</xdr:rowOff>
    </xdr:to>
    <xdr:sp macro="" textlink="">
      <xdr:nvSpPr>
        <xdr:cNvPr id="197" name="楕円 196"/>
        <xdr:cNvSpPr/>
      </xdr:nvSpPr>
      <xdr:spPr>
        <a:xfrm>
          <a:off x="2857500" y="1291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5118</xdr:rowOff>
    </xdr:from>
    <xdr:ext cx="534377" cy="259045"/>
    <xdr:sp macro="" textlink="">
      <xdr:nvSpPr>
        <xdr:cNvPr id="198" name="テキスト ボックス 197"/>
        <xdr:cNvSpPr txBox="1"/>
      </xdr:nvSpPr>
      <xdr:spPr>
        <a:xfrm>
          <a:off x="2641111" y="1269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81781</xdr:rowOff>
    </xdr:from>
    <xdr:to>
      <xdr:col>10</xdr:col>
      <xdr:colOff>165100</xdr:colOff>
      <xdr:row>77</xdr:row>
      <xdr:rowOff>11931</xdr:rowOff>
    </xdr:to>
    <xdr:sp macro="" textlink="">
      <xdr:nvSpPr>
        <xdr:cNvPr id="199" name="楕円 198"/>
        <xdr:cNvSpPr/>
      </xdr:nvSpPr>
      <xdr:spPr>
        <a:xfrm>
          <a:off x="1968500" y="131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28458</xdr:rowOff>
    </xdr:from>
    <xdr:ext cx="534377" cy="259045"/>
    <xdr:sp macro="" textlink="">
      <xdr:nvSpPr>
        <xdr:cNvPr id="200" name="テキスト ボックス 199"/>
        <xdr:cNvSpPr txBox="1"/>
      </xdr:nvSpPr>
      <xdr:spPr>
        <a:xfrm>
          <a:off x="1752111" y="1288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154825</xdr:rowOff>
    </xdr:from>
    <xdr:to>
      <xdr:col>6</xdr:col>
      <xdr:colOff>38100</xdr:colOff>
      <xdr:row>77</xdr:row>
      <xdr:rowOff>84975</xdr:rowOff>
    </xdr:to>
    <xdr:sp macro="" textlink="">
      <xdr:nvSpPr>
        <xdr:cNvPr id="201" name="楕円 200"/>
        <xdr:cNvSpPr/>
      </xdr:nvSpPr>
      <xdr:spPr>
        <a:xfrm>
          <a:off x="1079500" y="1318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101501</xdr:rowOff>
    </xdr:from>
    <xdr:ext cx="534377" cy="259045"/>
    <xdr:sp macro="" textlink="">
      <xdr:nvSpPr>
        <xdr:cNvPr id="202" name="テキスト ボックス 201"/>
        <xdr:cNvSpPr txBox="1"/>
      </xdr:nvSpPr>
      <xdr:spPr>
        <a:xfrm>
          <a:off x="863111" y="1296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29578</xdr:rowOff>
    </xdr:from>
    <xdr:to>
      <xdr:col>24</xdr:col>
      <xdr:colOff>63500</xdr:colOff>
      <xdr:row>97</xdr:row>
      <xdr:rowOff>93968</xdr:rowOff>
    </xdr:to>
    <xdr:cxnSp macro="">
      <xdr:nvCxnSpPr>
        <xdr:cNvPr id="232" name="直線コネクタ 231"/>
        <xdr:cNvCxnSpPr/>
      </xdr:nvCxnSpPr>
      <xdr:spPr>
        <a:xfrm flipV="1">
          <a:off x="3797300" y="16660228"/>
          <a:ext cx="838200" cy="64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144235</xdr:rowOff>
    </xdr:from>
    <xdr:to>
      <xdr:col>19</xdr:col>
      <xdr:colOff>177800</xdr:colOff>
      <xdr:row>97</xdr:row>
      <xdr:rowOff>93968</xdr:rowOff>
    </xdr:to>
    <xdr:cxnSp macro="">
      <xdr:nvCxnSpPr>
        <xdr:cNvPr id="235" name="直線コネクタ 234"/>
        <xdr:cNvCxnSpPr/>
      </xdr:nvCxnSpPr>
      <xdr:spPr>
        <a:xfrm>
          <a:off x="2908300" y="16603435"/>
          <a:ext cx="889000" cy="1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144235</xdr:rowOff>
    </xdr:from>
    <xdr:to>
      <xdr:col>15</xdr:col>
      <xdr:colOff>50800</xdr:colOff>
      <xdr:row>98</xdr:row>
      <xdr:rowOff>128612</xdr:rowOff>
    </xdr:to>
    <xdr:cxnSp macro="">
      <xdr:nvCxnSpPr>
        <xdr:cNvPr id="238" name="直線コネクタ 237"/>
        <xdr:cNvCxnSpPr/>
      </xdr:nvCxnSpPr>
      <xdr:spPr>
        <a:xfrm flipV="1">
          <a:off x="2019300" y="16603435"/>
          <a:ext cx="889000" cy="32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128612</xdr:rowOff>
    </xdr:from>
    <xdr:to>
      <xdr:col>10</xdr:col>
      <xdr:colOff>114300</xdr:colOff>
      <xdr:row>98</xdr:row>
      <xdr:rowOff>146889</xdr:rowOff>
    </xdr:to>
    <xdr:cxnSp macro="">
      <xdr:nvCxnSpPr>
        <xdr:cNvPr id="241" name="直線コネクタ 240"/>
        <xdr:cNvCxnSpPr/>
      </xdr:nvCxnSpPr>
      <xdr:spPr>
        <a:xfrm flipV="1">
          <a:off x="1130300" y="16930712"/>
          <a:ext cx="889000" cy="1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150228</xdr:rowOff>
    </xdr:from>
    <xdr:to>
      <xdr:col>24</xdr:col>
      <xdr:colOff>114300</xdr:colOff>
      <xdr:row>97</xdr:row>
      <xdr:rowOff>80378</xdr:rowOff>
    </xdr:to>
    <xdr:sp macro="" textlink="">
      <xdr:nvSpPr>
        <xdr:cNvPr id="251" name="楕円 250"/>
        <xdr:cNvSpPr/>
      </xdr:nvSpPr>
      <xdr:spPr>
        <a:xfrm>
          <a:off x="4584700" y="1660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128655</xdr:rowOff>
    </xdr:from>
    <xdr:ext cx="534377" cy="259045"/>
    <xdr:sp macro="" textlink="">
      <xdr:nvSpPr>
        <xdr:cNvPr id="252" name="扶助費該当値テキスト"/>
        <xdr:cNvSpPr txBox="1"/>
      </xdr:nvSpPr>
      <xdr:spPr>
        <a:xfrm>
          <a:off x="4686300" y="1658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43168</xdr:rowOff>
    </xdr:from>
    <xdr:to>
      <xdr:col>20</xdr:col>
      <xdr:colOff>38100</xdr:colOff>
      <xdr:row>97</xdr:row>
      <xdr:rowOff>144768</xdr:rowOff>
    </xdr:to>
    <xdr:sp macro="" textlink="">
      <xdr:nvSpPr>
        <xdr:cNvPr id="253" name="楕円 252"/>
        <xdr:cNvSpPr/>
      </xdr:nvSpPr>
      <xdr:spPr>
        <a:xfrm>
          <a:off x="3746500" y="1667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135895</xdr:rowOff>
    </xdr:from>
    <xdr:ext cx="534377" cy="259045"/>
    <xdr:sp macro="" textlink="">
      <xdr:nvSpPr>
        <xdr:cNvPr id="254" name="テキスト ボックス 253"/>
        <xdr:cNvSpPr txBox="1"/>
      </xdr:nvSpPr>
      <xdr:spPr>
        <a:xfrm>
          <a:off x="3530111" y="167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93435</xdr:rowOff>
    </xdr:from>
    <xdr:to>
      <xdr:col>15</xdr:col>
      <xdr:colOff>101600</xdr:colOff>
      <xdr:row>97</xdr:row>
      <xdr:rowOff>23585</xdr:rowOff>
    </xdr:to>
    <xdr:sp macro="" textlink="">
      <xdr:nvSpPr>
        <xdr:cNvPr id="255" name="楕円 254"/>
        <xdr:cNvSpPr/>
      </xdr:nvSpPr>
      <xdr:spPr>
        <a:xfrm>
          <a:off x="2857500" y="1655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14712</xdr:rowOff>
    </xdr:from>
    <xdr:ext cx="534377" cy="259045"/>
    <xdr:sp macro="" textlink="">
      <xdr:nvSpPr>
        <xdr:cNvPr id="256" name="テキスト ボックス 255"/>
        <xdr:cNvSpPr txBox="1"/>
      </xdr:nvSpPr>
      <xdr:spPr>
        <a:xfrm>
          <a:off x="2641111" y="166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77812</xdr:rowOff>
    </xdr:from>
    <xdr:to>
      <xdr:col>10</xdr:col>
      <xdr:colOff>165100</xdr:colOff>
      <xdr:row>99</xdr:row>
      <xdr:rowOff>7962</xdr:rowOff>
    </xdr:to>
    <xdr:sp macro="" textlink="">
      <xdr:nvSpPr>
        <xdr:cNvPr id="257" name="楕円 256"/>
        <xdr:cNvSpPr/>
      </xdr:nvSpPr>
      <xdr:spPr>
        <a:xfrm>
          <a:off x="1968500" y="168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170539</xdr:rowOff>
    </xdr:from>
    <xdr:ext cx="534377" cy="259045"/>
    <xdr:sp macro="" textlink="">
      <xdr:nvSpPr>
        <xdr:cNvPr id="258" name="テキスト ボックス 257"/>
        <xdr:cNvSpPr txBox="1"/>
      </xdr:nvSpPr>
      <xdr:spPr>
        <a:xfrm>
          <a:off x="1752111" y="169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96089</xdr:rowOff>
    </xdr:from>
    <xdr:to>
      <xdr:col>6</xdr:col>
      <xdr:colOff>38100</xdr:colOff>
      <xdr:row>99</xdr:row>
      <xdr:rowOff>26239</xdr:rowOff>
    </xdr:to>
    <xdr:sp macro="" textlink="">
      <xdr:nvSpPr>
        <xdr:cNvPr id="259" name="楕円 258"/>
        <xdr:cNvSpPr/>
      </xdr:nvSpPr>
      <xdr:spPr>
        <a:xfrm>
          <a:off x="1079500" y="168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17366</xdr:rowOff>
    </xdr:from>
    <xdr:ext cx="534377" cy="259045"/>
    <xdr:sp macro="" textlink="">
      <xdr:nvSpPr>
        <xdr:cNvPr id="260" name="テキスト ボックス 259"/>
        <xdr:cNvSpPr txBox="1"/>
      </xdr:nvSpPr>
      <xdr:spPr>
        <a:xfrm>
          <a:off x="863111" y="169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54116</xdr:rowOff>
    </xdr:from>
    <xdr:to>
      <xdr:col>55</xdr:col>
      <xdr:colOff>0</xdr:colOff>
      <xdr:row>37</xdr:row>
      <xdr:rowOff>118242</xdr:rowOff>
    </xdr:to>
    <xdr:cxnSp macro="">
      <xdr:nvCxnSpPr>
        <xdr:cNvPr id="290" name="直線コネクタ 289"/>
        <xdr:cNvCxnSpPr/>
      </xdr:nvCxnSpPr>
      <xdr:spPr>
        <a:xfrm>
          <a:off x="9639300" y="6397766"/>
          <a:ext cx="838200" cy="6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54116</xdr:rowOff>
    </xdr:from>
    <xdr:to>
      <xdr:col>50</xdr:col>
      <xdr:colOff>114300</xdr:colOff>
      <xdr:row>38</xdr:row>
      <xdr:rowOff>28973</xdr:rowOff>
    </xdr:to>
    <xdr:cxnSp macro="">
      <xdr:nvCxnSpPr>
        <xdr:cNvPr id="293" name="直線コネクタ 292"/>
        <xdr:cNvCxnSpPr/>
      </xdr:nvCxnSpPr>
      <xdr:spPr>
        <a:xfrm flipV="1">
          <a:off x="8750300" y="6397766"/>
          <a:ext cx="889000" cy="1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95630</xdr:rowOff>
    </xdr:from>
    <xdr:to>
      <xdr:col>45</xdr:col>
      <xdr:colOff>177800</xdr:colOff>
      <xdr:row>38</xdr:row>
      <xdr:rowOff>28973</xdr:rowOff>
    </xdr:to>
    <xdr:cxnSp macro="">
      <xdr:nvCxnSpPr>
        <xdr:cNvPr id="296" name="直線コネクタ 295"/>
        <xdr:cNvCxnSpPr/>
      </xdr:nvCxnSpPr>
      <xdr:spPr>
        <a:xfrm>
          <a:off x="7861300" y="6096380"/>
          <a:ext cx="889000" cy="447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95630</xdr:rowOff>
    </xdr:from>
    <xdr:to>
      <xdr:col>41</xdr:col>
      <xdr:colOff>50800</xdr:colOff>
      <xdr:row>38</xdr:row>
      <xdr:rowOff>70831</xdr:rowOff>
    </xdr:to>
    <xdr:cxnSp macro="">
      <xdr:nvCxnSpPr>
        <xdr:cNvPr id="299" name="直線コネクタ 298"/>
        <xdr:cNvCxnSpPr/>
      </xdr:nvCxnSpPr>
      <xdr:spPr>
        <a:xfrm flipV="1">
          <a:off x="6972300" y="6096380"/>
          <a:ext cx="889000" cy="48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67442</xdr:rowOff>
    </xdr:from>
    <xdr:to>
      <xdr:col>55</xdr:col>
      <xdr:colOff>50800</xdr:colOff>
      <xdr:row>37</xdr:row>
      <xdr:rowOff>169042</xdr:rowOff>
    </xdr:to>
    <xdr:sp macro="" textlink="">
      <xdr:nvSpPr>
        <xdr:cNvPr id="309" name="楕円 308"/>
        <xdr:cNvSpPr/>
      </xdr:nvSpPr>
      <xdr:spPr>
        <a:xfrm>
          <a:off x="10426700" y="641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45869</xdr:rowOff>
    </xdr:from>
    <xdr:ext cx="599010" cy="259045"/>
    <xdr:sp macro="" textlink="">
      <xdr:nvSpPr>
        <xdr:cNvPr id="310" name="補助費等該当値テキスト"/>
        <xdr:cNvSpPr txBox="1"/>
      </xdr:nvSpPr>
      <xdr:spPr>
        <a:xfrm>
          <a:off x="10528300" y="6389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3316</xdr:rowOff>
    </xdr:from>
    <xdr:to>
      <xdr:col>50</xdr:col>
      <xdr:colOff>165100</xdr:colOff>
      <xdr:row>37</xdr:row>
      <xdr:rowOff>104916</xdr:rowOff>
    </xdr:to>
    <xdr:sp macro="" textlink="">
      <xdr:nvSpPr>
        <xdr:cNvPr id="311" name="楕円 310"/>
        <xdr:cNvSpPr/>
      </xdr:nvSpPr>
      <xdr:spPr>
        <a:xfrm>
          <a:off x="9588500" y="634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96043</xdr:rowOff>
    </xdr:from>
    <xdr:ext cx="599010" cy="259045"/>
    <xdr:sp macro="" textlink="">
      <xdr:nvSpPr>
        <xdr:cNvPr id="312" name="テキスト ボックス 311"/>
        <xdr:cNvSpPr txBox="1"/>
      </xdr:nvSpPr>
      <xdr:spPr>
        <a:xfrm>
          <a:off x="9339795" y="6439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149624</xdr:rowOff>
    </xdr:from>
    <xdr:to>
      <xdr:col>46</xdr:col>
      <xdr:colOff>38100</xdr:colOff>
      <xdr:row>38</xdr:row>
      <xdr:rowOff>79773</xdr:rowOff>
    </xdr:to>
    <xdr:sp macro="" textlink="">
      <xdr:nvSpPr>
        <xdr:cNvPr id="313" name="楕円 312"/>
        <xdr:cNvSpPr/>
      </xdr:nvSpPr>
      <xdr:spPr>
        <a:xfrm>
          <a:off x="8699500" y="64932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70900</xdr:rowOff>
    </xdr:from>
    <xdr:ext cx="599010" cy="259045"/>
    <xdr:sp macro="" textlink="">
      <xdr:nvSpPr>
        <xdr:cNvPr id="314" name="テキスト ボックス 313"/>
        <xdr:cNvSpPr txBox="1"/>
      </xdr:nvSpPr>
      <xdr:spPr>
        <a:xfrm>
          <a:off x="8450795" y="658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44830</xdr:rowOff>
    </xdr:from>
    <xdr:to>
      <xdr:col>41</xdr:col>
      <xdr:colOff>101600</xdr:colOff>
      <xdr:row>35</xdr:row>
      <xdr:rowOff>146430</xdr:rowOff>
    </xdr:to>
    <xdr:sp macro="" textlink="">
      <xdr:nvSpPr>
        <xdr:cNvPr id="315" name="楕円 314"/>
        <xdr:cNvSpPr/>
      </xdr:nvSpPr>
      <xdr:spPr>
        <a:xfrm>
          <a:off x="7810500" y="60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137557</xdr:rowOff>
    </xdr:from>
    <xdr:ext cx="599010" cy="259045"/>
    <xdr:sp macro="" textlink="">
      <xdr:nvSpPr>
        <xdr:cNvPr id="316" name="テキスト ボックス 315"/>
        <xdr:cNvSpPr txBox="1"/>
      </xdr:nvSpPr>
      <xdr:spPr>
        <a:xfrm>
          <a:off x="7561795" y="613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20031</xdr:rowOff>
    </xdr:from>
    <xdr:to>
      <xdr:col>36</xdr:col>
      <xdr:colOff>165100</xdr:colOff>
      <xdr:row>38</xdr:row>
      <xdr:rowOff>121631</xdr:rowOff>
    </xdr:to>
    <xdr:sp macro="" textlink="">
      <xdr:nvSpPr>
        <xdr:cNvPr id="317" name="楕円 316"/>
        <xdr:cNvSpPr/>
      </xdr:nvSpPr>
      <xdr:spPr>
        <a:xfrm>
          <a:off x="6921500" y="653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112758</xdr:rowOff>
    </xdr:from>
    <xdr:ext cx="599010" cy="259045"/>
    <xdr:sp macro="" textlink="">
      <xdr:nvSpPr>
        <xdr:cNvPr id="318" name="テキスト ボックス 317"/>
        <xdr:cNvSpPr txBox="1"/>
      </xdr:nvSpPr>
      <xdr:spPr>
        <a:xfrm>
          <a:off x="6672795" y="662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9106</xdr:rowOff>
    </xdr:from>
    <xdr:to>
      <xdr:col>55</xdr:col>
      <xdr:colOff>0</xdr:colOff>
      <xdr:row>58</xdr:row>
      <xdr:rowOff>26090</xdr:rowOff>
    </xdr:to>
    <xdr:cxnSp macro="">
      <xdr:nvCxnSpPr>
        <xdr:cNvPr id="349" name="直線コネクタ 348"/>
        <xdr:cNvCxnSpPr/>
      </xdr:nvCxnSpPr>
      <xdr:spPr>
        <a:xfrm>
          <a:off x="9639300" y="9953206"/>
          <a:ext cx="838200" cy="1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121356</xdr:rowOff>
    </xdr:from>
    <xdr:to>
      <xdr:col>50</xdr:col>
      <xdr:colOff>114300</xdr:colOff>
      <xdr:row>58</xdr:row>
      <xdr:rowOff>9106</xdr:rowOff>
    </xdr:to>
    <xdr:cxnSp macro="">
      <xdr:nvCxnSpPr>
        <xdr:cNvPr id="352" name="直線コネクタ 351"/>
        <xdr:cNvCxnSpPr/>
      </xdr:nvCxnSpPr>
      <xdr:spPr>
        <a:xfrm>
          <a:off x="8750300" y="9894006"/>
          <a:ext cx="889000" cy="5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148765</xdr:rowOff>
    </xdr:from>
    <xdr:to>
      <xdr:col>45</xdr:col>
      <xdr:colOff>177800</xdr:colOff>
      <xdr:row>57</xdr:row>
      <xdr:rowOff>121356</xdr:rowOff>
    </xdr:to>
    <xdr:cxnSp macro="">
      <xdr:nvCxnSpPr>
        <xdr:cNvPr id="355" name="直線コネクタ 354"/>
        <xdr:cNvCxnSpPr/>
      </xdr:nvCxnSpPr>
      <xdr:spPr>
        <a:xfrm>
          <a:off x="7861300" y="9749965"/>
          <a:ext cx="889000" cy="14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18498</xdr:rowOff>
    </xdr:from>
    <xdr:to>
      <xdr:col>41</xdr:col>
      <xdr:colOff>50800</xdr:colOff>
      <xdr:row>56</xdr:row>
      <xdr:rowOff>148765</xdr:rowOff>
    </xdr:to>
    <xdr:cxnSp macro="">
      <xdr:nvCxnSpPr>
        <xdr:cNvPr id="358" name="直線コネクタ 357"/>
        <xdr:cNvCxnSpPr/>
      </xdr:nvCxnSpPr>
      <xdr:spPr>
        <a:xfrm>
          <a:off x="6972300" y="9619698"/>
          <a:ext cx="889000" cy="1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146740</xdr:rowOff>
    </xdr:from>
    <xdr:to>
      <xdr:col>55</xdr:col>
      <xdr:colOff>50800</xdr:colOff>
      <xdr:row>58</xdr:row>
      <xdr:rowOff>76890</xdr:rowOff>
    </xdr:to>
    <xdr:sp macro="" textlink="">
      <xdr:nvSpPr>
        <xdr:cNvPr id="368" name="楕円 367"/>
        <xdr:cNvSpPr/>
      </xdr:nvSpPr>
      <xdr:spPr>
        <a:xfrm>
          <a:off x="10426700" y="991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125167</xdr:rowOff>
    </xdr:from>
    <xdr:ext cx="599010" cy="259045"/>
    <xdr:sp macro="" textlink="">
      <xdr:nvSpPr>
        <xdr:cNvPr id="369" name="普通建設事業費該当値テキスト"/>
        <xdr:cNvSpPr txBox="1"/>
      </xdr:nvSpPr>
      <xdr:spPr>
        <a:xfrm>
          <a:off x="10528300" y="989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129756</xdr:rowOff>
    </xdr:from>
    <xdr:to>
      <xdr:col>50</xdr:col>
      <xdr:colOff>165100</xdr:colOff>
      <xdr:row>58</xdr:row>
      <xdr:rowOff>59906</xdr:rowOff>
    </xdr:to>
    <xdr:sp macro="" textlink="">
      <xdr:nvSpPr>
        <xdr:cNvPr id="370" name="楕円 369"/>
        <xdr:cNvSpPr/>
      </xdr:nvSpPr>
      <xdr:spPr>
        <a:xfrm>
          <a:off x="9588500" y="9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51033</xdr:rowOff>
    </xdr:from>
    <xdr:ext cx="599010" cy="259045"/>
    <xdr:sp macro="" textlink="">
      <xdr:nvSpPr>
        <xdr:cNvPr id="371" name="テキスト ボックス 370"/>
        <xdr:cNvSpPr txBox="1"/>
      </xdr:nvSpPr>
      <xdr:spPr>
        <a:xfrm>
          <a:off x="9339795" y="999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70556</xdr:rowOff>
    </xdr:from>
    <xdr:to>
      <xdr:col>46</xdr:col>
      <xdr:colOff>38100</xdr:colOff>
      <xdr:row>58</xdr:row>
      <xdr:rowOff>706</xdr:rowOff>
    </xdr:to>
    <xdr:sp macro="" textlink="">
      <xdr:nvSpPr>
        <xdr:cNvPr id="372" name="楕円 371"/>
        <xdr:cNvSpPr/>
      </xdr:nvSpPr>
      <xdr:spPr>
        <a:xfrm>
          <a:off x="8699500" y="984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163283</xdr:rowOff>
    </xdr:from>
    <xdr:ext cx="599010" cy="259045"/>
    <xdr:sp macro="" textlink="">
      <xdr:nvSpPr>
        <xdr:cNvPr id="373" name="テキスト ボックス 372"/>
        <xdr:cNvSpPr txBox="1"/>
      </xdr:nvSpPr>
      <xdr:spPr>
        <a:xfrm>
          <a:off x="8450795" y="993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97965</xdr:rowOff>
    </xdr:from>
    <xdr:to>
      <xdr:col>41</xdr:col>
      <xdr:colOff>101600</xdr:colOff>
      <xdr:row>57</xdr:row>
      <xdr:rowOff>28115</xdr:rowOff>
    </xdr:to>
    <xdr:sp macro="" textlink="">
      <xdr:nvSpPr>
        <xdr:cNvPr id="374" name="楕円 373"/>
        <xdr:cNvSpPr/>
      </xdr:nvSpPr>
      <xdr:spPr>
        <a:xfrm>
          <a:off x="7810500" y="96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44642</xdr:rowOff>
    </xdr:from>
    <xdr:ext cx="599010" cy="259045"/>
    <xdr:sp macro="" textlink="">
      <xdr:nvSpPr>
        <xdr:cNvPr id="375" name="テキスト ボックス 374"/>
        <xdr:cNvSpPr txBox="1"/>
      </xdr:nvSpPr>
      <xdr:spPr>
        <a:xfrm>
          <a:off x="7561795" y="9474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139148</xdr:rowOff>
    </xdr:from>
    <xdr:to>
      <xdr:col>36</xdr:col>
      <xdr:colOff>165100</xdr:colOff>
      <xdr:row>56</xdr:row>
      <xdr:rowOff>69298</xdr:rowOff>
    </xdr:to>
    <xdr:sp macro="" textlink="">
      <xdr:nvSpPr>
        <xdr:cNvPr id="376" name="楕円 375"/>
        <xdr:cNvSpPr/>
      </xdr:nvSpPr>
      <xdr:spPr>
        <a:xfrm>
          <a:off x="6921500" y="95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85825</xdr:rowOff>
    </xdr:from>
    <xdr:ext cx="599010" cy="259045"/>
    <xdr:sp macro="" textlink="">
      <xdr:nvSpPr>
        <xdr:cNvPr id="377" name="テキスト ボックス 376"/>
        <xdr:cNvSpPr txBox="1"/>
      </xdr:nvSpPr>
      <xdr:spPr>
        <a:xfrm>
          <a:off x="6672795" y="934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30155</xdr:rowOff>
    </xdr:from>
    <xdr:to>
      <xdr:col>55</xdr:col>
      <xdr:colOff>0</xdr:colOff>
      <xdr:row>79</xdr:row>
      <xdr:rowOff>2290</xdr:rowOff>
    </xdr:to>
    <xdr:cxnSp macro="">
      <xdr:nvCxnSpPr>
        <xdr:cNvPr id="406" name="直線コネクタ 405"/>
        <xdr:cNvCxnSpPr/>
      </xdr:nvCxnSpPr>
      <xdr:spPr>
        <a:xfrm>
          <a:off x="9639300" y="13403255"/>
          <a:ext cx="838200" cy="1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30155</xdr:rowOff>
    </xdr:from>
    <xdr:to>
      <xdr:col>50</xdr:col>
      <xdr:colOff>114300</xdr:colOff>
      <xdr:row>78</xdr:row>
      <xdr:rowOff>87419</xdr:rowOff>
    </xdr:to>
    <xdr:cxnSp macro="">
      <xdr:nvCxnSpPr>
        <xdr:cNvPr id="409" name="直線コネクタ 408"/>
        <xdr:cNvCxnSpPr/>
      </xdr:nvCxnSpPr>
      <xdr:spPr>
        <a:xfrm flipV="1">
          <a:off x="8750300" y="13403255"/>
          <a:ext cx="889000" cy="5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25223</xdr:rowOff>
    </xdr:from>
    <xdr:to>
      <xdr:col>45</xdr:col>
      <xdr:colOff>177800</xdr:colOff>
      <xdr:row>78</xdr:row>
      <xdr:rowOff>87419</xdr:rowOff>
    </xdr:to>
    <xdr:cxnSp macro="">
      <xdr:nvCxnSpPr>
        <xdr:cNvPr id="412" name="直線コネクタ 411"/>
        <xdr:cNvCxnSpPr/>
      </xdr:nvCxnSpPr>
      <xdr:spPr>
        <a:xfrm>
          <a:off x="7861300" y="13055423"/>
          <a:ext cx="889000" cy="40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25223</xdr:rowOff>
    </xdr:from>
    <xdr:to>
      <xdr:col>41</xdr:col>
      <xdr:colOff>50800</xdr:colOff>
      <xdr:row>77</xdr:row>
      <xdr:rowOff>88871</xdr:rowOff>
    </xdr:to>
    <xdr:cxnSp macro="">
      <xdr:nvCxnSpPr>
        <xdr:cNvPr id="415" name="直線コネクタ 414"/>
        <xdr:cNvCxnSpPr/>
      </xdr:nvCxnSpPr>
      <xdr:spPr>
        <a:xfrm flipV="1">
          <a:off x="6972300" y="13055423"/>
          <a:ext cx="889000" cy="23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112954</xdr:rowOff>
    </xdr:from>
    <xdr:ext cx="534377" cy="259045"/>
    <xdr:sp macro="" textlink="">
      <xdr:nvSpPr>
        <xdr:cNvPr id="417" name="テキスト ボックス 416"/>
        <xdr:cNvSpPr txBox="1"/>
      </xdr:nvSpPr>
      <xdr:spPr>
        <a:xfrm>
          <a:off x="7594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116935</xdr:rowOff>
    </xdr:from>
    <xdr:ext cx="534377" cy="259045"/>
    <xdr:sp macro="" textlink="">
      <xdr:nvSpPr>
        <xdr:cNvPr id="419" name="テキスト ボックス 418"/>
        <xdr:cNvSpPr txBox="1"/>
      </xdr:nvSpPr>
      <xdr:spPr>
        <a:xfrm>
          <a:off x="6705111" y="134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122940</xdr:rowOff>
    </xdr:from>
    <xdr:to>
      <xdr:col>55</xdr:col>
      <xdr:colOff>50800</xdr:colOff>
      <xdr:row>79</xdr:row>
      <xdr:rowOff>53090</xdr:rowOff>
    </xdr:to>
    <xdr:sp macro="" textlink="">
      <xdr:nvSpPr>
        <xdr:cNvPr id="425" name="楕円 424"/>
        <xdr:cNvSpPr/>
      </xdr:nvSpPr>
      <xdr:spPr>
        <a:xfrm>
          <a:off x="10426700" y="1349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37867</xdr:rowOff>
    </xdr:from>
    <xdr:ext cx="534377" cy="259045"/>
    <xdr:sp macro="" textlink="">
      <xdr:nvSpPr>
        <xdr:cNvPr id="426" name="普通建設事業費 （ うち新規整備　）該当値テキスト"/>
        <xdr:cNvSpPr txBox="1"/>
      </xdr:nvSpPr>
      <xdr:spPr>
        <a:xfrm>
          <a:off x="10528300" y="134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150805</xdr:rowOff>
    </xdr:from>
    <xdr:to>
      <xdr:col>50</xdr:col>
      <xdr:colOff>165100</xdr:colOff>
      <xdr:row>78</xdr:row>
      <xdr:rowOff>80955</xdr:rowOff>
    </xdr:to>
    <xdr:sp macro="" textlink="">
      <xdr:nvSpPr>
        <xdr:cNvPr id="427" name="楕円 426"/>
        <xdr:cNvSpPr/>
      </xdr:nvSpPr>
      <xdr:spPr>
        <a:xfrm>
          <a:off x="9588500" y="133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72082</xdr:rowOff>
    </xdr:from>
    <xdr:ext cx="534377" cy="259045"/>
    <xdr:sp macro="" textlink="">
      <xdr:nvSpPr>
        <xdr:cNvPr id="428" name="テキスト ボックス 427"/>
        <xdr:cNvSpPr txBox="1"/>
      </xdr:nvSpPr>
      <xdr:spPr>
        <a:xfrm>
          <a:off x="9372111" y="134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36619</xdr:rowOff>
    </xdr:from>
    <xdr:to>
      <xdr:col>46</xdr:col>
      <xdr:colOff>38100</xdr:colOff>
      <xdr:row>78</xdr:row>
      <xdr:rowOff>138219</xdr:rowOff>
    </xdr:to>
    <xdr:sp macro="" textlink="">
      <xdr:nvSpPr>
        <xdr:cNvPr id="429" name="楕円 428"/>
        <xdr:cNvSpPr/>
      </xdr:nvSpPr>
      <xdr:spPr>
        <a:xfrm>
          <a:off x="8699500" y="1340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129346</xdr:rowOff>
    </xdr:from>
    <xdr:ext cx="534377" cy="259045"/>
    <xdr:sp macro="" textlink="">
      <xdr:nvSpPr>
        <xdr:cNvPr id="430" name="テキスト ボックス 429"/>
        <xdr:cNvSpPr txBox="1"/>
      </xdr:nvSpPr>
      <xdr:spPr>
        <a:xfrm>
          <a:off x="8483111" y="1350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145872</xdr:rowOff>
    </xdr:from>
    <xdr:to>
      <xdr:col>41</xdr:col>
      <xdr:colOff>101600</xdr:colOff>
      <xdr:row>76</xdr:row>
      <xdr:rowOff>76023</xdr:rowOff>
    </xdr:to>
    <xdr:sp macro="" textlink="">
      <xdr:nvSpPr>
        <xdr:cNvPr id="431" name="楕円 430"/>
        <xdr:cNvSpPr/>
      </xdr:nvSpPr>
      <xdr:spPr>
        <a:xfrm>
          <a:off x="7810500" y="130046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92549</xdr:rowOff>
    </xdr:from>
    <xdr:ext cx="599010" cy="259045"/>
    <xdr:sp macro="" textlink="">
      <xdr:nvSpPr>
        <xdr:cNvPr id="432" name="テキスト ボックス 431"/>
        <xdr:cNvSpPr txBox="1"/>
      </xdr:nvSpPr>
      <xdr:spPr>
        <a:xfrm>
          <a:off x="7561795" y="1277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38071</xdr:rowOff>
    </xdr:from>
    <xdr:to>
      <xdr:col>36</xdr:col>
      <xdr:colOff>165100</xdr:colOff>
      <xdr:row>77</xdr:row>
      <xdr:rowOff>139671</xdr:rowOff>
    </xdr:to>
    <xdr:sp macro="" textlink="">
      <xdr:nvSpPr>
        <xdr:cNvPr id="433" name="楕円 432"/>
        <xdr:cNvSpPr/>
      </xdr:nvSpPr>
      <xdr:spPr>
        <a:xfrm>
          <a:off x="6921500" y="1323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156198</xdr:rowOff>
    </xdr:from>
    <xdr:ext cx="599010" cy="259045"/>
    <xdr:sp macro="" textlink="">
      <xdr:nvSpPr>
        <xdr:cNvPr id="434" name="テキスト ボックス 433"/>
        <xdr:cNvSpPr txBox="1"/>
      </xdr:nvSpPr>
      <xdr:spPr>
        <a:xfrm>
          <a:off x="6672795" y="1301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156660</xdr:rowOff>
    </xdr:from>
    <xdr:to>
      <xdr:col>55</xdr:col>
      <xdr:colOff>0</xdr:colOff>
      <xdr:row>98</xdr:row>
      <xdr:rowOff>63373</xdr:rowOff>
    </xdr:to>
    <xdr:cxnSp macro="">
      <xdr:nvCxnSpPr>
        <xdr:cNvPr id="463" name="直線コネクタ 462"/>
        <xdr:cNvCxnSpPr/>
      </xdr:nvCxnSpPr>
      <xdr:spPr>
        <a:xfrm flipV="1">
          <a:off x="9639300" y="16787310"/>
          <a:ext cx="838200" cy="7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125903</xdr:rowOff>
    </xdr:from>
    <xdr:ext cx="599010" cy="259045"/>
    <xdr:sp macro="" textlink="">
      <xdr:nvSpPr>
        <xdr:cNvPr id="464" name="普通建設事業費 （ うち更新整備　）平均値テキスト"/>
        <xdr:cNvSpPr txBox="1"/>
      </xdr:nvSpPr>
      <xdr:spPr>
        <a:xfrm>
          <a:off x="10528300" y="1675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166526</xdr:rowOff>
    </xdr:from>
    <xdr:to>
      <xdr:col>50</xdr:col>
      <xdr:colOff>114300</xdr:colOff>
      <xdr:row>98</xdr:row>
      <xdr:rowOff>63373</xdr:rowOff>
    </xdr:to>
    <xdr:cxnSp macro="">
      <xdr:nvCxnSpPr>
        <xdr:cNvPr id="466" name="直線コネクタ 465"/>
        <xdr:cNvCxnSpPr/>
      </xdr:nvCxnSpPr>
      <xdr:spPr>
        <a:xfrm>
          <a:off x="8750300" y="16797176"/>
          <a:ext cx="889000" cy="6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166526</xdr:rowOff>
    </xdr:from>
    <xdr:to>
      <xdr:col>45</xdr:col>
      <xdr:colOff>177800</xdr:colOff>
      <xdr:row>98</xdr:row>
      <xdr:rowOff>68427</xdr:rowOff>
    </xdr:to>
    <xdr:cxnSp macro="">
      <xdr:nvCxnSpPr>
        <xdr:cNvPr id="469" name="直線コネクタ 468"/>
        <xdr:cNvCxnSpPr/>
      </xdr:nvCxnSpPr>
      <xdr:spPr>
        <a:xfrm flipV="1">
          <a:off x="7861300" y="16797176"/>
          <a:ext cx="889000" cy="7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85950</xdr:rowOff>
    </xdr:from>
    <xdr:to>
      <xdr:col>41</xdr:col>
      <xdr:colOff>50800</xdr:colOff>
      <xdr:row>98</xdr:row>
      <xdr:rowOff>68427</xdr:rowOff>
    </xdr:to>
    <xdr:cxnSp macro="">
      <xdr:nvCxnSpPr>
        <xdr:cNvPr id="472" name="直線コネクタ 471"/>
        <xdr:cNvCxnSpPr/>
      </xdr:nvCxnSpPr>
      <xdr:spPr>
        <a:xfrm>
          <a:off x="6972300" y="16545150"/>
          <a:ext cx="889000" cy="32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105860</xdr:rowOff>
    </xdr:from>
    <xdr:to>
      <xdr:col>55</xdr:col>
      <xdr:colOff>50800</xdr:colOff>
      <xdr:row>98</xdr:row>
      <xdr:rowOff>36010</xdr:rowOff>
    </xdr:to>
    <xdr:sp macro="" textlink="">
      <xdr:nvSpPr>
        <xdr:cNvPr id="482" name="楕円 481"/>
        <xdr:cNvSpPr/>
      </xdr:nvSpPr>
      <xdr:spPr>
        <a:xfrm>
          <a:off x="10426700" y="1673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128737</xdr:rowOff>
    </xdr:from>
    <xdr:ext cx="599010" cy="259045"/>
    <xdr:sp macro="" textlink="">
      <xdr:nvSpPr>
        <xdr:cNvPr id="483" name="普通建設事業費 （ うち更新整備　）該当値テキスト"/>
        <xdr:cNvSpPr txBox="1"/>
      </xdr:nvSpPr>
      <xdr:spPr>
        <a:xfrm>
          <a:off x="10528300" y="1658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12573</xdr:rowOff>
    </xdr:from>
    <xdr:to>
      <xdr:col>50</xdr:col>
      <xdr:colOff>165100</xdr:colOff>
      <xdr:row>98</xdr:row>
      <xdr:rowOff>114173</xdr:rowOff>
    </xdr:to>
    <xdr:sp macro="" textlink="">
      <xdr:nvSpPr>
        <xdr:cNvPr id="484" name="楕円 483"/>
        <xdr:cNvSpPr/>
      </xdr:nvSpPr>
      <xdr:spPr>
        <a:xfrm>
          <a:off x="9588500" y="1681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105300</xdr:rowOff>
    </xdr:from>
    <xdr:ext cx="599010" cy="259045"/>
    <xdr:sp macro="" textlink="">
      <xdr:nvSpPr>
        <xdr:cNvPr id="485" name="テキスト ボックス 484"/>
        <xdr:cNvSpPr txBox="1"/>
      </xdr:nvSpPr>
      <xdr:spPr>
        <a:xfrm>
          <a:off x="9339795" y="1690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115726</xdr:rowOff>
    </xdr:from>
    <xdr:to>
      <xdr:col>46</xdr:col>
      <xdr:colOff>38100</xdr:colOff>
      <xdr:row>98</xdr:row>
      <xdr:rowOff>45876</xdr:rowOff>
    </xdr:to>
    <xdr:sp macro="" textlink="">
      <xdr:nvSpPr>
        <xdr:cNvPr id="486" name="楕円 485"/>
        <xdr:cNvSpPr/>
      </xdr:nvSpPr>
      <xdr:spPr>
        <a:xfrm>
          <a:off x="8699500" y="1674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37003</xdr:rowOff>
    </xdr:from>
    <xdr:ext cx="599010" cy="259045"/>
    <xdr:sp macro="" textlink="">
      <xdr:nvSpPr>
        <xdr:cNvPr id="487" name="テキスト ボックス 486"/>
        <xdr:cNvSpPr txBox="1"/>
      </xdr:nvSpPr>
      <xdr:spPr>
        <a:xfrm>
          <a:off x="8450795" y="1683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17627</xdr:rowOff>
    </xdr:from>
    <xdr:to>
      <xdr:col>41</xdr:col>
      <xdr:colOff>101600</xdr:colOff>
      <xdr:row>98</xdr:row>
      <xdr:rowOff>119227</xdr:rowOff>
    </xdr:to>
    <xdr:sp macro="" textlink="">
      <xdr:nvSpPr>
        <xdr:cNvPr id="488" name="楕円 487"/>
        <xdr:cNvSpPr/>
      </xdr:nvSpPr>
      <xdr:spPr>
        <a:xfrm>
          <a:off x="7810500" y="1681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110354</xdr:rowOff>
    </xdr:from>
    <xdr:ext cx="599010" cy="259045"/>
    <xdr:sp macro="" textlink="">
      <xdr:nvSpPr>
        <xdr:cNvPr id="489" name="テキスト ボックス 488"/>
        <xdr:cNvSpPr txBox="1"/>
      </xdr:nvSpPr>
      <xdr:spPr>
        <a:xfrm>
          <a:off x="7561795" y="16912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35150</xdr:rowOff>
    </xdr:from>
    <xdr:to>
      <xdr:col>36</xdr:col>
      <xdr:colOff>165100</xdr:colOff>
      <xdr:row>96</xdr:row>
      <xdr:rowOff>136750</xdr:rowOff>
    </xdr:to>
    <xdr:sp macro="" textlink="">
      <xdr:nvSpPr>
        <xdr:cNvPr id="490" name="楕円 489"/>
        <xdr:cNvSpPr/>
      </xdr:nvSpPr>
      <xdr:spPr>
        <a:xfrm>
          <a:off x="6921500" y="164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153277</xdr:rowOff>
    </xdr:from>
    <xdr:ext cx="599010" cy="259045"/>
    <xdr:sp macro="" textlink="">
      <xdr:nvSpPr>
        <xdr:cNvPr id="491" name="テキスト ボックス 490"/>
        <xdr:cNvSpPr txBox="1"/>
      </xdr:nvSpPr>
      <xdr:spPr>
        <a:xfrm>
          <a:off x="6672795" y="1626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42418</xdr:rowOff>
    </xdr:from>
    <xdr:to>
      <xdr:col>85</xdr:col>
      <xdr:colOff>127000</xdr:colOff>
      <xdr:row>39</xdr:row>
      <xdr:rowOff>77279</xdr:rowOff>
    </xdr:to>
    <xdr:cxnSp macro="">
      <xdr:nvCxnSpPr>
        <xdr:cNvPr id="522" name="直線コネクタ 521"/>
        <xdr:cNvCxnSpPr/>
      </xdr:nvCxnSpPr>
      <xdr:spPr>
        <a:xfrm flipV="1">
          <a:off x="15481300" y="6557518"/>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72454</xdr:rowOff>
    </xdr:from>
    <xdr:ext cx="534377" cy="259045"/>
    <xdr:sp macro="" textlink="">
      <xdr:nvSpPr>
        <xdr:cNvPr id="523" name="災害復旧事業費平均値テキスト"/>
        <xdr:cNvSpPr txBox="1"/>
      </xdr:nvSpPr>
      <xdr:spPr>
        <a:xfrm>
          <a:off x="16370300" y="65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29473</xdr:rowOff>
    </xdr:from>
    <xdr:to>
      <xdr:col>81</xdr:col>
      <xdr:colOff>50800</xdr:colOff>
      <xdr:row>39</xdr:row>
      <xdr:rowOff>77279</xdr:rowOff>
    </xdr:to>
    <xdr:cxnSp macro="">
      <xdr:nvCxnSpPr>
        <xdr:cNvPr id="525" name="直線コネクタ 524"/>
        <xdr:cNvCxnSpPr/>
      </xdr:nvCxnSpPr>
      <xdr:spPr>
        <a:xfrm>
          <a:off x="14592300" y="6716023"/>
          <a:ext cx="889000"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140922</xdr:rowOff>
    </xdr:from>
    <xdr:to>
      <xdr:col>76</xdr:col>
      <xdr:colOff>114300</xdr:colOff>
      <xdr:row>39</xdr:row>
      <xdr:rowOff>29473</xdr:rowOff>
    </xdr:to>
    <xdr:cxnSp macro="">
      <xdr:nvCxnSpPr>
        <xdr:cNvPr id="528" name="直線コネクタ 527"/>
        <xdr:cNvCxnSpPr/>
      </xdr:nvCxnSpPr>
      <xdr:spPr>
        <a:xfrm>
          <a:off x="13703300" y="6656022"/>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140922</xdr:rowOff>
    </xdr:from>
    <xdr:to>
      <xdr:col>71</xdr:col>
      <xdr:colOff>177800</xdr:colOff>
      <xdr:row>39</xdr:row>
      <xdr:rowOff>54661</xdr:rowOff>
    </xdr:to>
    <xdr:cxnSp macro="">
      <xdr:nvCxnSpPr>
        <xdr:cNvPr id="531" name="直線コネクタ 530"/>
        <xdr:cNvCxnSpPr/>
      </xdr:nvCxnSpPr>
      <xdr:spPr>
        <a:xfrm flipV="1">
          <a:off x="12814300" y="6656022"/>
          <a:ext cx="889000" cy="8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37315</xdr:rowOff>
    </xdr:from>
    <xdr:ext cx="534377" cy="259045"/>
    <xdr:sp macro="" textlink="">
      <xdr:nvSpPr>
        <xdr:cNvPr id="533" name="テキスト ボックス 532"/>
        <xdr:cNvSpPr txBox="1"/>
      </xdr:nvSpPr>
      <xdr:spPr>
        <a:xfrm>
          <a:off x="13436111" y="67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163068</xdr:rowOff>
    </xdr:from>
    <xdr:to>
      <xdr:col>85</xdr:col>
      <xdr:colOff>177800</xdr:colOff>
      <xdr:row>38</xdr:row>
      <xdr:rowOff>93218</xdr:rowOff>
    </xdr:to>
    <xdr:sp macro="" textlink="">
      <xdr:nvSpPr>
        <xdr:cNvPr id="541" name="楕円 540"/>
        <xdr:cNvSpPr/>
      </xdr:nvSpPr>
      <xdr:spPr>
        <a:xfrm>
          <a:off x="16268700" y="650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14495</xdr:rowOff>
    </xdr:from>
    <xdr:ext cx="534377" cy="259045"/>
    <xdr:sp macro="" textlink="">
      <xdr:nvSpPr>
        <xdr:cNvPr id="542" name="災害復旧事業費該当値テキスト"/>
        <xdr:cNvSpPr txBox="1"/>
      </xdr:nvSpPr>
      <xdr:spPr>
        <a:xfrm>
          <a:off x="16370300" y="63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26479</xdr:rowOff>
    </xdr:from>
    <xdr:to>
      <xdr:col>81</xdr:col>
      <xdr:colOff>101600</xdr:colOff>
      <xdr:row>39</xdr:row>
      <xdr:rowOff>128079</xdr:rowOff>
    </xdr:to>
    <xdr:sp macro="" textlink="">
      <xdr:nvSpPr>
        <xdr:cNvPr id="543" name="楕円 542"/>
        <xdr:cNvSpPr/>
      </xdr:nvSpPr>
      <xdr:spPr>
        <a:xfrm>
          <a:off x="15430500" y="671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119206</xdr:rowOff>
    </xdr:from>
    <xdr:ext cx="469744" cy="259045"/>
    <xdr:sp macro="" textlink="">
      <xdr:nvSpPr>
        <xdr:cNvPr id="544" name="テキスト ボックス 543"/>
        <xdr:cNvSpPr txBox="1"/>
      </xdr:nvSpPr>
      <xdr:spPr>
        <a:xfrm>
          <a:off x="15246428" y="680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150123</xdr:rowOff>
    </xdr:from>
    <xdr:to>
      <xdr:col>76</xdr:col>
      <xdr:colOff>165100</xdr:colOff>
      <xdr:row>39</xdr:row>
      <xdr:rowOff>80273</xdr:rowOff>
    </xdr:to>
    <xdr:sp macro="" textlink="">
      <xdr:nvSpPr>
        <xdr:cNvPr id="545" name="楕円 544"/>
        <xdr:cNvSpPr/>
      </xdr:nvSpPr>
      <xdr:spPr>
        <a:xfrm>
          <a:off x="14541500" y="66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71400</xdr:rowOff>
    </xdr:from>
    <xdr:ext cx="534377" cy="259045"/>
    <xdr:sp macro="" textlink="">
      <xdr:nvSpPr>
        <xdr:cNvPr id="546" name="テキスト ボックス 545"/>
        <xdr:cNvSpPr txBox="1"/>
      </xdr:nvSpPr>
      <xdr:spPr>
        <a:xfrm>
          <a:off x="14325111" y="675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90122</xdr:rowOff>
    </xdr:from>
    <xdr:to>
      <xdr:col>72</xdr:col>
      <xdr:colOff>38100</xdr:colOff>
      <xdr:row>39</xdr:row>
      <xdr:rowOff>20272</xdr:rowOff>
    </xdr:to>
    <xdr:sp macro="" textlink="">
      <xdr:nvSpPr>
        <xdr:cNvPr id="547" name="楕円 546"/>
        <xdr:cNvSpPr/>
      </xdr:nvSpPr>
      <xdr:spPr>
        <a:xfrm>
          <a:off x="13652500" y="66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36798</xdr:rowOff>
    </xdr:from>
    <xdr:ext cx="534377" cy="259045"/>
    <xdr:sp macro="" textlink="">
      <xdr:nvSpPr>
        <xdr:cNvPr id="548" name="テキスト ボックス 547"/>
        <xdr:cNvSpPr txBox="1"/>
      </xdr:nvSpPr>
      <xdr:spPr>
        <a:xfrm>
          <a:off x="13436111" y="63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3861</xdr:rowOff>
    </xdr:from>
    <xdr:to>
      <xdr:col>67</xdr:col>
      <xdr:colOff>101600</xdr:colOff>
      <xdr:row>39</xdr:row>
      <xdr:rowOff>105461</xdr:rowOff>
    </xdr:to>
    <xdr:sp macro="" textlink="">
      <xdr:nvSpPr>
        <xdr:cNvPr id="549" name="楕円 548"/>
        <xdr:cNvSpPr/>
      </xdr:nvSpPr>
      <xdr:spPr>
        <a:xfrm>
          <a:off x="12763500" y="66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96588</xdr:rowOff>
    </xdr:from>
    <xdr:ext cx="534377" cy="259045"/>
    <xdr:sp macro="" textlink="">
      <xdr:nvSpPr>
        <xdr:cNvPr id="550" name="テキスト ボックス 549"/>
        <xdr:cNvSpPr txBox="1"/>
      </xdr:nvSpPr>
      <xdr:spPr>
        <a:xfrm>
          <a:off x="12547111" y="678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6778</xdr:rowOff>
    </xdr:from>
    <xdr:to>
      <xdr:col>85</xdr:col>
      <xdr:colOff>127000</xdr:colOff>
      <xdr:row>76</xdr:row>
      <xdr:rowOff>140596</xdr:rowOff>
    </xdr:to>
    <xdr:cxnSp macro="">
      <xdr:nvCxnSpPr>
        <xdr:cNvPr id="626" name="直線コネクタ 625"/>
        <xdr:cNvCxnSpPr/>
      </xdr:nvCxnSpPr>
      <xdr:spPr>
        <a:xfrm flipV="1">
          <a:off x="15481300" y="13036978"/>
          <a:ext cx="838200" cy="1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60454</xdr:rowOff>
    </xdr:from>
    <xdr:to>
      <xdr:col>81</xdr:col>
      <xdr:colOff>50800</xdr:colOff>
      <xdr:row>76</xdr:row>
      <xdr:rowOff>140596</xdr:rowOff>
    </xdr:to>
    <xdr:cxnSp macro="">
      <xdr:nvCxnSpPr>
        <xdr:cNvPr id="629" name="直線コネクタ 628"/>
        <xdr:cNvCxnSpPr/>
      </xdr:nvCxnSpPr>
      <xdr:spPr>
        <a:xfrm>
          <a:off x="14592300" y="13090654"/>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60454</xdr:rowOff>
    </xdr:from>
    <xdr:to>
      <xdr:col>76</xdr:col>
      <xdr:colOff>114300</xdr:colOff>
      <xdr:row>77</xdr:row>
      <xdr:rowOff>19385</xdr:rowOff>
    </xdr:to>
    <xdr:cxnSp macro="">
      <xdr:nvCxnSpPr>
        <xdr:cNvPr id="632" name="直線コネクタ 631"/>
        <xdr:cNvCxnSpPr/>
      </xdr:nvCxnSpPr>
      <xdr:spPr>
        <a:xfrm flipV="1">
          <a:off x="13703300" y="13090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151096</xdr:rowOff>
    </xdr:from>
    <xdr:to>
      <xdr:col>71</xdr:col>
      <xdr:colOff>177800</xdr:colOff>
      <xdr:row>77</xdr:row>
      <xdr:rowOff>19385</xdr:rowOff>
    </xdr:to>
    <xdr:cxnSp macro="">
      <xdr:nvCxnSpPr>
        <xdr:cNvPr id="635" name="直線コネクタ 634"/>
        <xdr:cNvCxnSpPr/>
      </xdr:nvCxnSpPr>
      <xdr:spPr>
        <a:xfrm>
          <a:off x="12814300" y="13181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127428</xdr:rowOff>
    </xdr:from>
    <xdr:to>
      <xdr:col>85</xdr:col>
      <xdr:colOff>177800</xdr:colOff>
      <xdr:row>76</xdr:row>
      <xdr:rowOff>57578</xdr:rowOff>
    </xdr:to>
    <xdr:sp macro="" textlink="">
      <xdr:nvSpPr>
        <xdr:cNvPr id="645" name="楕円 644"/>
        <xdr:cNvSpPr/>
      </xdr:nvSpPr>
      <xdr:spPr>
        <a:xfrm>
          <a:off x="16268700" y="1298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150305</xdr:rowOff>
    </xdr:from>
    <xdr:ext cx="599010" cy="259045"/>
    <xdr:sp macro="" textlink="">
      <xdr:nvSpPr>
        <xdr:cNvPr id="646" name="公債費該当値テキスト"/>
        <xdr:cNvSpPr txBox="1"/>
      </xdr:nvSpPr>
      <xdr:spPr>
        <a:xfrm>
          <a:off x="16370300" y="12837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89796</xdr:rowOff>
    </xdr:from>
    <xdr:to>
      <xdr:col>81</xdr:col>
      <xdr:colOff>101600</xdr:colOff>
      <xdr:row>77</xdr:row>
      <xdr:rowOff>19946</xdr:rowOff>
    </xdr:to>
    <xdr:sp macro="" textlink="">
      <xdr:nvSpPr>
        <xdr:cNvPr id="647" name="楕円 646"/>
        <xdr:cNvSpPr/>
      </xdr:nvSpPr>
      <xdr:spPr>
        <a:xfrm>
          <a:off x="15430500" y="1311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36473</xdr:rowOff>
    </xdr:from>
    <xdr:ext cx="599010" cy="259045"/>
    <xdr:sp macro="" textlink="">
      <xdr:nvSpPr>
        <xdr:cNvPr id="648" name="テキスト ボックス 647"/>
        <xdr:cNvSpPr txBox="1"/>
      </xdr:nvSpPr>
      <xdr:spPr>
        <a:xfrm>
          <a:off x="15181795" y="1289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9654</xdr:rowOff>
    </xdr:from>
    <xdr:to>
      <xdr:col>76</xdr:col>
      <xdr:colOff>165100</xdr:colOff>
      <xdr:row>76</xdr:row>
      <xdr:rowOff>111254</xdr:rowOff>
    </xdr:to>
    <xdr:sp macro="" textlink="">
      <xdr:nvSpPr>
        <xdr:cNvPr id="649" name="楕円 648"/>
        <xdr:cNvSpPr/>
      </xdr:nvSpPr>
      <xdr:spPr>
        <a:xfrm>
          <a:off x="14541500" y="1303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127781</xdr:rowOff>
    </xdr:from>
    <xdr:ext cx="599010" cy="259045"/>
    <xdr:sp macro="" textlink="">
      <xdr:nvSpPr>
        <xdr:cNvPr id="650" name="テキスト ボックス 649"/>
        <xdr:cNvSpPr txBox="1"/>
      </xdr:nvSpPr>
      <xdr:spPr>
        <a:xfrm>
          <a:off x="14292795" y="1281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140035</xdr:rowOff>
    </xdr:from>
    <xdr:to>
      <xdr:col>72</xdr:col>
      <xdr:colOff>38100</xdr:colOff>
      <xdr:row>77</xdr:row>
      <xdr:rowOff>70185</xdr:rowOff>
    </xdr:to>
    <xdr:sp macro="" textlink="">
      <xdr:nvSpPr>
        <xdr:cNvPr id="651" name="楕円 650"/>
        <xdr:cNvSpPr/>
      </xdr:nvSpPr>
      <xdr:spPr>
        <a:xfrm>
          <a:off x="13652500" y="131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86713</xdr:rowOff>
    </xdr:from>
    <xdr:ext cx="599010" cy="259045"/>
    <xdr:sp macro="" textlink="">
      <xdr:nvSpPr>
        <xdr:cNvPr id="652" name="テキスト ボックス 651"/>
        <xdr:cNvSpPr txBox="1"/>
      </xdr:nvSpPr>
      <xdr:spPr>
        <a:xfrm>
          <a:off x="13403795" y="1294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100296</xdr:rowOff>
    </xdr:from>
    <xdr:to>
      <xdr:col>67</xdr:col>
      <xdr:colOff>101600</xdr:colOff>
      <xdr:row>77</xdr:row>
      <xdr:rowOff>30446</xdr:rowOff>
    </xdr:to>
    <xdr:sp macro="" textlink="">
      <xdr:nvSpPr>
        <xdr:cNvPr id="653" name="楕円 652"/>
        <xdr:cNvSpPr/>
      </xdr:nvSpPr>
      <xdr:spPr>
        <a:xfrm>
          <a:off x="12763500" y="1313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46972</xdr:rowOff>
    </xdr:from>
    <xdr:ext cx="599010" cy="259045"/>
    <xdr:sp macro="" textlink="">
      <xdr:nvSpPr>
        <xdr:cNvPr id="654" name="テキスト ボックス 653"/>
        <xdr:cNvSpPr txBox="1"/>
      </xdr:nvSpPr>
      <xdr:spPr>
        <a:xfrm>
          <a:off x="12514795" y="129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127296</xdr:rowOff>
    </xdr:from>
    <xdr:to>
      <xdr:col>85</xdr:col>
      <xdr:colOff>127000</xdr:colOff>
      <xdr:row>98</xdr:row>
      <xdr:rowOff>120600</xdr:rowOff>
    </xdr:to>
    <xdr:cxnSp macro="">
      <xdr:nvCxnSpPr>
        <xdr:cNvPr id="681" name="直線コネクタ 680"/>
        <xdr:cNvCxnSpPr/>
      </xdr:nvCxnSpPr>
      <xdr:spPr>
        <a:xfrm>
          <a:off x="15481300" y="16757946"/>
          <a:ext cx="838200" cy="16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127296</xdr:rowOff>
    </xdr:from>
    <xdr:to>
      <xdr:col>81</xdr:col>
      <xdr:colOff>50800</xdr:colOff>
      <xdr:row>98</xdr:row>
      <xdr:rowOff>93287</xdr:rowOff>
    </xdr:to>
    <xdr:cxnSp macro="">
      <xdr:nvCxnSpPr>
        <xdr:cNvPr id="684" name="直線コネクタ 683"/>
        <xdr:cNvCxnSpPr/>
      </xdr:nvCxnSpPr>
      <xdr:spPr>
        <a:xfrm flipV="1">
          <a:off x="14592300" y="16757946"/>
          <a:ext cx="889000" cy="13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79443</xdr:rowOff>
    </xdr:from>
    <xdr:to>
      <xdr:col>76</xdr:col>
      <xdr:colOff>114300</xdr:colOff>
      <xdr:row>98</xdr:row>
      <xdr:rowOff>93287</xdr:rowOff>
    </xdr:to>
    <xdr:cxnSp macro="">
      <xdr:nvCxnSpPr>
        <xdr:cNvPr id="687" name="直線コネクタ 686"/>
        <xdr:cNvCxnSpPr/>
      </xdr:nvCxnSpPr>
      <xdr:spPr>
        <a:xfrm>
          <a:off x="13703300" y="16881543"/>
          <a:ext cx="889000" cy="1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79443</xdr:rowOff>
    </xdr:from>
    <xdr:to>
      <xdr:col>71</xdr:col>
      <xdr:colOff>177800</xdr:colOff>
      <xdr:row>98</xdr:row>
      <xdr:rowOff>120107</xdr:rowOff>
    </xdr:to>
    <xdr:cxnSp macro="">
      <xdr:nvCxnSpPr>
        <xdr:cNvPr id="690" name="直線コネクタ 689"/>
        <xdr:cNvCxnSpPr/>
      </xdr:nvCxnSpPr>
      <xdr:spPr>
        <a:xfrm flipV="1">
          <a:off x="12814300" y="16881543"/>
          <a:ext cx="889000" cy="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69800</xdr:rowOff>
    </xdr:from>
    <xdr:to>
      <xdr:col>85</xdr:col>
      <xdr:colOff>177800</xdr:colOff>
      <xdr:row>98</xdr:row>
      <xdr:rowOff>171400</xdr:rowOff>
    </xdr:to>
    <xdr:sp macro="" textlink="">
      <xdr:nvSpPr>
        <xdr:cNvPr id="700" name="楕円 699"/>
        <xdr:cNvSpPr/>
      </xdr:nvSpPr>
      <xdr:spPr>
        <a:xfrm>
          <a:off x="16268700" y="168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156177</xdr:rowOff>
    </xdr:from>
    <xdr:ext cx="469744" cy="259045"/>
    <xdr:sp macro="" textlink="">
      <xdr:nvSpPr>
        <xdr:cNvPr id="701" name="積立金該当値テキスト"/>
        <xdr:cNvSpPr txBox="1"/>
      </xdr:nvSpPr>
      <xdr:spPr>
        <a:xfrm>
          <a:off x="16370300" y="1678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76496</xdr:rowOff>
    </xdr:from>
    <xdr:to>
      <xdr:col>81</xdr:col>
      <xdr:colOff>101600</xdr:colOff>
      <xdr:row>98</xdr:row>
      <xdr:rowOff>6646</xdr:rowOff>
    </xdr:to>
    <xdr:sp macro="" textlink="">
      <xdr:nvSpPr>
        <xdr:cNvPr id="702" name="楕円 701"/>
        <xdr:cNvSpPr/>
      </xdr:nvSpPr>
      <xdr:spPr>
        <a:xfrm>
          <a:off x="15430500" y="1670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169223</xdr:rowOff>
    </xdr:from>
    <xdr:ext cx="534377" cy="259045"/>
    <xdr:sp macro="" textlink="">
      <xdr:nvSpPr>
        <xdr:cNvPr id="703" name="テキスト ボックス 702"/>
        <xdr:cNvSpPr txBox="1"/>
      </xdr:nvSpPr>
      <xdr:spPr>
        <a:xfrm>
          <a:off x="15214111" y="1679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42487</xdr:rowOff>
    </xdr:from>
    <xdr:to>
      <xdr:col>76</xdr:col>
      <xdr:colOff>165100</xdr:colOff>
      <xdr:row>98</xdr:row>
      <xdr:rowOff>144087</xdr:rowOff>
    </xdr:to>
    <xdr:sp macro="" textlink="">
      <xdr:nvSpPr>
        <xdr:cNvPr id="704" name="楕円 703"/>
        <xdr:cNvSpPr/>
      </xdr:nvSpPr>
      <xdr:spPr>
        <a:xfrm>
          <a:off x="14541500" y="168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135214</xdr:rowOff>
    </xdr:from>
    <xdr:ext cx="534377" cy="259045"/>
    <xdr:sp macro="" textlink="">
      <xdr:nvSpPr>
        <xdr:cNvPr id="705" name="テキスト ボックス 704"/>
        <xdr:cNvSpPr txBox="1"/>
      </xdr:nvSpPr>
      <xdr:spPr>
        <a:xfrm>
          <a:off x="14325111"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28643</xdr:rowOff>
    </xdr:from>
    <xdr:to>
      <xdr:col>72</xdr:col>
      <xdr:colOff>38100</xdr:colOff>
      <xdr:row>98</xdr:row>
      <xdr:rowOff>130243</xdr:rowOff>
    </xdr:to>
    <xdr:sp macro="" textlink="">
      <xdr:nvSpPr>
        <xdr:cNvPr id="706" name="楕円 705"/>
        <xdr:cNvSpPr/>
      </xdr:nvSpPr>
      <xdr:spPr>
        <a:xfrm>
          <a:off x="13652500" y="1683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121370</xdr:rowOff>
    </xdr:from>
    <xdr:ext cx="534377" cy="259045"/>
    <xdr:sp macro="" textlink="">
      <xdr:nvSpPr>
        <xdr:cNvPr id="707" name="テキスト ボックス 706"/>
        <xdr:cNvSpPr txBox="1"/>
      </xdr:nvSpPr>
      <xdr:spPr>
        <a:xfrm>
          <a:off x="13436111" y="169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69307</xdr:rowOff>
    </xdr:from>
    <xdr:to>
      <xdr:col>67</xdr:col>
      <xdr:colOff>101600</xdr:colOff>
      <xdr:row>98</xdr:row>
      <xdr:rowOff>170907</xdr:rowOff>
    </xdr:to>
    <xdr:sp macro="" textlink="">
      <xdr:nvSpPr>
        <xdr:cNvPr id="708" name="楕円 707"/>
        <xdr:cNvSpPr/>
      </xdr:nvSpPr>
      <xdr:spPr>
        <a:xfrm>
          <a:off x="12763500" y="1687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162034</xdr:rowOff>
    </xdr:from>
    <xdr:ext cx="469744" cy="259045"/>
    <xdr:sp macro="" textlink="">
      <xdr:nvSpPr>
        <xdr:cNvPr id="709" name="テキスト ボックス 708"/>
        <xdr:cNvSpPr txBox="1"/>
      </xdr:nvSpPr>
      <xdr:spPr>
        <a:xfrm>
          <a:off x="12579428" y="1696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1351</xdr:rowOff>
    </xdr:from>
    <xdr:to>
      <xdr:col>111</xdr:col>
      <xdr:colOff>177800</xdr:colOff>
      <xdr:row>38</xdr:row>
      <xdr:rowOff>139700</xdr:rowOff>
    </xdr:to>
    <xdr:cxnSp macro="">
      <xdr:nvCxnSpPr>
        <xdr:cNvPr id="739" name="直線コネクタ 738"/>
        <xdr:cNvCxnSpPr/>
      </xdr:nvCxnSpPr>
      <xdr:spPr>
        <a:xfrm>
          <a:off x="20434300" y="6173551"/>
          <a:ext cx="889000" cy="4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1351</xdr:rowOff>
    </xdr:from>
    <xdr:to>
      <xdr:col>107</xdr:col>
      <xdr:colOff>50800</xdr:colOff>
      <xdr:row>38</xdr:row>
      <xdr:rowOff>139700</xdr:rowOff>
    </xdr:to>
    <xdr:cxnSp macro="">
      <xdr:nvCxnSpPr>
        <xdr:cNvPr id="742" name="直線コネクタ 741"/>
        <xdr:cNvCxnSpPr/>
      </xdr:nvCxnSpPr>
      <xdr:spPr>
        <a:xfrm flipV="1">
          <a:off x="19545300" y="6173551"/>
          <a:ext cx="889000" cy="48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143543</xdr:rowOff>
    </xdr:from>
    <xdr:ext cx="378565" cy="259045"/>
    <xdr:sp macro="" textlink="">
      <xdr:nvSpPr>
        <xdr:cNvPr id="744" name="テキスト ボックス 743"/>
        <xdr:cNvSpPr txBox="1"/>
      </xdr:nvSpPr>
      <xdr:spPr>
        <a:xfrm>
          <a:off x="20245017" y="665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122001</xdr:rowOff>
    </xdr:from>
    <xdr:to>
      <xdr:col>107</xdr:col>
      <xdr:colOff>101600</xdr:colOff>
      <xdr:row>36</xdr:row>
      <xdr:rowOff>52151</xdr:rowOff>
    </xdr:to>
    <xdr:sp macro="" textlink="">
      <xdr:nvSpPr>
        <xdr:cNvPr id="759" name="楕円 758"/>
        <xdr:cNvSpPr/>
      </xdr:nvSpPr>
      <xdr:spPr>
        <a:xfrm>
          <a:off x="20383500" y="61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68678</xdr:rowOff>
    </xdr:from>
    <xdr:ext cx="534377" cy="259045"/>
    <xdr:sp macro="" textlink="">
      <xdr:nvSpPr>
        <xdr:cNvPr id="760" name="テキスト ボックス 759"/>
        <xdr:cNvSpPr txBox="1"/>
      </xdr:nvSpPr>
      <xdr:spPr>
        <a:xfrm>
          <a:off x="20167111" y="589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132202</xdr:rowOff>
    </xdr:from>
    <xdr:to>
      <xdr:col>116</xdr:col>
      <xdr:colOff>63500</xdr:colOff>
      <xdr:row>57</xdr:row>
      <xdr:rowOff>138306</xdr:rowOff>
    </xdr:to>
    <xdr:cxnSp macro="">
      <xdr:nvCxnSpPr>
        <xdr:cNvPr id="791" name="直線コネクタ 790"/>
        <xdr:cNvCxnSpPr/>
      </xdr:nvCxnSpPr>
      <xdr:spPr>
        <a:xfrm flipV="1">
          <a:off x="21323300" y="9904852"/>
          <a:ext cx="838200" cy="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138306</xdr:rowOff>
    </xdr:from>
    <xdr:to>
      <xdr:col>111</xdr:col>
      <xdr:colOff>177800</xdr:colOff>
      <xdr:row>58</xdr:row>
      <xdr:rowOff>44900</xdr:rowOff>
    </xdr:to>
    <xdr:cxnSp macro="">
      <xdr:nvCxnSpPr>
        <xdr:cNvPr id="794" name="直線コネクタ 793"/>
        <xdr:cNvCxnSpPr/>
      </xdr:nvCxnSpPr>
      <xdr:spPr>
        <a:xfrm flipV="1">
          <a:off x="20434300" y="9910956"/>
          <a:ext cx="889000" cy="7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44900</xdr:rowOff>
    </xdr:from>
    <xdr:to>
      <xdr:col>107</xdr:col>
      <xdr:colOff>50800</xdr:colOff>
      <xdr:row>58</xdr:row>
      <xdr:rowOff>46980</xdr:rowOff>
    </xdr:to>
    <xdr:cxnSp macro="">
      <xdr:nvCxnSpPr>
        <xdr:cNvPr id="797" name="直線コネクタ 796"/>
        <xdr:cNvCxnSpPr/>
      </xdr:nvCxnSpPr>
      <xdr:spPr>
        <a:xfrm flipV="1">
          <a:off x="19545300" y="998900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46980</xdr:rowOff>
    </xdr:from>
    <xdr:to>
      <xdr:col>102</xdr:col>
      <xdr:colOff>114300</xdr:colOff>
      <xdr:row>58</xdr:row>
      <xdr:rowOff>49563</xdr:rowOff>
    </xdr:to>
    <xdr:cxnSp macro="">
      <xdr:nvCxnSpPr>
        <xdr:cNvPr id="800" name="直線コネクタ 799"/>
        <xdr:cNvCxnSpPr/>
      </xdr:nvCxnSpPr>
      <xdr:spPr>
        <a:xfrm flipV="1">
          <a:off x="18656300" y="9991080"/>
          <a:ext cx="889000" cy="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81402</xdr:rowOff>
    </xdr:from>
    <xdr:to>
      <xdr:col>116</xdr:col>
      <xdr:colOff>114300</xdr:colOff>
      <xdr:row>58</xdr:row>
      <xdr:rowOff>11552</xdr:rowOff>
    </xdr:to>
    <xdr:sp macro="" textlink="">
      <xdr:nvSpPr>
        <xdr:cNvPr id="810" name="楕円 809"/>
        <xdr:cNvSpPr/>
      </xdr:nvSpPr>
      <xdr:spPr>
        <a:xfrm>
          <a:off x="22110700" y="98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59829</xdr:rowOff>
    </xdr:from>
    <xdr:ext cx="469744" cy="259045"/>
    <xdr:sp macro="" textlink="">
      <xdr:nvSpPr>
        <xdr:cNvPr id="811" name="貸付金該当値テキスト"/>
        <xdr:cNvSpPr txBox="1"/>
      </xdr:nvSpPr>
      <xdr:spPr>
        <a:xfrm>
          <a:off x="22212300" y="983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87506</xdr:rowOff>
    </xdr:from>
    <xdr:to>
      <xdr:col>112</xdr:col>
      <xdr:colOff>38100</xdr:colOff>
      <xdr:row>58</xdr:row>
      <xdr:rowOff>17656</xdr:rowOff>
    </xdr:to>
    <xdr:sp macro="" textlink="">
      <xdr:nvSpPr>
        <xdr:cNvPr id="812" name="楕円 811"/>
        <xdr:cNvSpPr/>
      </xdr:nvSpPr>
      <xdr:spPr>
        <a:xfrm>
          <a:off x="21272500" y="9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34183</xdr:rowOff>
    </xdr:from>
    <xdr:ext cx="469744" cy="259045"/>
    <xdr:sp macro="" textlink="">
      <xdr:nvSpPr>
        <xdr:cNvPr id="813" name="テキスト ボックス 812"/>
        <xdr:cNvSpPr txBox="1"/>
      </xdr:nvSpPr>
      <xdr:spPr>
        <a:xfrm>
          <a:off x="21088428" y="963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165550</xdr:rowOff>
    </xdr:from>
    <xdr:to>
      <xdr:col>107</xdr:col>
      <xdr:colOff>101600</xdr:colOff>
      <xdr:row>58</xdr:row>
      <xdr:rowOff>95700</xdr:rowOff>
    </xdr:to>
    <xdr:sp macro="" textlink="">
      <xdr:nvSpPr>
        <xdr:cNvPr id="814" name="楕円 813"/>
        <xdr:cNvSpPr/>
      </xdr:nvSpPr>
      <xdr:spPr>
        <a:xfrm>
          <a:off x="20383500" y="99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86827</xdr:rowOff>
    </xdr:from>
    <xdr:ext cx="469744" cy="259045"/>
    <xdr:sp macro="" textlink="">
      <xdr:nvSpPr>
        <xdr:cNvPr id="815" name="テキスト ボックス 814"/>
        <xdr:cNvSpPr txBox="1"/>
      </xdr:nvSpPr>
      <xdr:spPr>
        <a:xfrm>
          <a:off x="20199428" y="1003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167630</xdr:rowOff>
    </xdr:from>
    <xdr:to>
      <xdr:col>102</xdr:col>
      <xdr:colOff>165100</xdr:colOff>
      <xdr:row>58</xdr:row>
      <xdr:rowOff>97780</xdr:rowOff>
    </xdr:to>
    <xdr:sp macro="" textlink="">
      <xdr:nvSpPr>
        <xdr:cNvPr id="816" name="楕円 815"/>
        <xdr:cNvSpPr/>
      </xdr:nvSpPr>
      <xdr:spPr>
        <a:xfrm>
          <a:off x="19494500" y="9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88907</xdr:rowOff>
    </xdr:from>
    <xdr:ext cx="469744" cy="259045"/>
    <xdr:sp macro="" textlink="">
      <xdr:nvSpPr>
        <xdr:cNvPr id="817" name="テキスト ボックス 816"/>
        <xdr:cNvSpPr txBox="1"/>
      </xdr:nvSpPr>
      <xdr:spPr>
        <a:xfrm>
          <a:off x="19310428" y="1003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170213</xdr:rowOff>
    </xdr:from>
    <xdr:to>
      <xdr:col>98</xdr:col>
      <xdr:colOff>38100</xdr:colOff>
      <xdr:row>58</xdr:row>
      <xdr:rowOff>100363</xdr:rowOff>
    </xdr:to>
    <xdr:sp macro="" textlink="">
      <xdr:nvSpPr>
        <xdr:cNvPr id="818" name="楕円 817"/>
        <xdr:cNvSpPr/>
      </xdr:nvSpPr>
      <xdr:spPr>
        <a:xfrm>
          <a:off x="18605500" y="99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91490</xdr:rowOff>
    </xdr:from>
    <xdr:ext cx="469744" cy="259045"/>
    <xdr:sp macro="" textlink="">
      <xdr:nvSpPr>
        <xdr:cNvPr id="819" name="テキスト ボックス 818"/>
        <xdr:cNvSpPr txBox="1"/>
      </xdr:nvSpPr>
      <xdr:spPr>
        <a:xfrm>
          <a:off x="18421428" y="10035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94273</xdr:rowOff>
    </xdr:from>
    <xdr:to>
      <xdr:col>116</xdr:col>
      <xdr:colOff>63500</xdr:colOff>
      <xdr:row>75</xdr:row>
      <xdr:rowOff>31590</xdr:rowOff>
    </xdr:to>
    <xdr:cxnSp macro="">
      <xdr:nvCxnSpPr>
        <xdr:cNvPr id="846" name="直線コネクタ 845"/>
        <xdr:cNvCxnSpPr/>
      </xdr:nvCxnSpPr>
      <xdr:spPr>
        <a:xfrm flipV="1">
          <a:off x="21323300" y="12781573"/>
          <a:ext cx="838200" cy="1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31590</xdr:rowOff>
    </xdr:from>
    <xdr:to>
      <xdr:col>111</xdr:col>
      <xdr:colOff>177800</xdr:colOff>
      <xdr:row>75</xdr:row>
      <xdr:rowOff>60874</xdr:rowOff>
    </xdr:to>
    <xdr:cxnSp macro="">
      <xdr:nvCxnSpPr>
        <xdr:cNvPr id="849" name="直線コネクタ 848"/>
        <xdr:cNvCxnSpPr/>
      </xdr:nvCxnSpPr>
      <xdr:spPr>
        <a:xfrm flipV="1">
          <a:off x="20434300" y="12890340"/>
          <a:ext cx="889000" cy="2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35486</xdr:rowOff>
    </xdr:from>
    <xdr:to>
      <xdr:col>107</xdr:col>
      <xdr:colOff>50800</xdr:colOff>
      <xdr:row>75</xdr:row>
      <xdr:rowOff>60874</xdr:rowOff>
    </xdr:to>
    <xdr:cxnSp macro="">
      <xdr:nvCxnSpPr>
        <xdr:cNvPr id="852" name="直線コネクタ 851"/>
        <xdr:cNvCxnSpPr/>
      </xdr:nvCxnSpPr>
      <xdr:spPr>
        <a:xfrm>
          <a:off x="19545300" y="12894236"/>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42322</xdr:rowOff>
    </xdr:from>
    <xdr:ext cx="599010" cy="259045"/>
    <xdr:sp macro="" textlink="">
      <xdr:nvSpPr>
        <xdr:cNvPr id="854" name="テキスト ボックス 853"/>
        <xdr:cNvSpPr txBox="1"/>
      </xdr:nvSpPr>
      <xdr:spPr>
        <a:xfrm>
          <a:off x="20134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35486</xdr:rowOff>
    </xdr:from>
    <xdr:to>
      <xdr:col>102</xdr:col>
      <xdr:colOff>114300</xdr:colOff>
      <xdr:row>75</xdr:row>
      <xdr:rowOff>119995</xdr:rowOff>
    </xdr:to>
    <xdr:cxnSp macro="">
      <xdr:nvCxnSpPr>
        <xdr:cNvPr id="855" name="直線コネクタ 854"/>
        <xdr:cNvCxnSpPr/>
      </xdr:nvCxnSpPr>
      <xdr:spPr>
        <a:xfrm flipV="1">
          <a:off x="18656300" y="12894236"/>
          <a:ext cx="889000" cy="8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23024</xdr:rowOff>
    </xdr:from>
    <xdr:ext cx="599010" cy="259045"/>
    <xdr:sp macro="" textlink="">
      <xdr:nvSpPr>
        <xdr:cNvPr id="857" name="テキスト ボックス 856"/>
        <xdr:cNvSpPr txBox="1"/>
      </xdr:nvSpPr>
      <xdr:spPr>
        <a:xfrm>
          <a:off x="19245795" y="1305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33087</xdr:rowOff>
    </xdr:from>
    <xdr:ext cx="599010" cy="259045"/>
    <xdr:sp macro="" textlink="">
      <xdr:nvSpPr>
        <xdr:cNvPr id="859" name="テキスト ボックス 858"/>
        <xdr:cNvSpPr txBox="1"/>
      </xdr:nvSpPr>
      <xdr:spPr>
        <a:xfrm>
          <a:off x="18356795" y="13063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43473</xdr:rowOff>
    </xdr:from>
    <xdr:to>
      <xdr:col>116</xdr:col>
      <xdr:colOff>114300</xdr:colOff>
      <xdr:row>74</xdr:row>
      <xdr:rowOff>145073</xdr:rowOff>
    </xdr:to>
    <xdr:sp macro="" textlink="">
      <xdr:nvSpPr>
        <xdr:cNvPr id="865" name="楕円 864"/>
        <xdr:cNvSpPr/>
      </xdr:nvSpPr>
      <xdr:spPr>
        <a:xfrm>
          <a:off x="22110700" y="1273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66350</xdr:rowOff>
    </xdr:from>
    <xdr:ext cx="599010" cy="259045"/>
    <xdr:sp macro="" textlink="">
      <xdr:nvSpPr>
        <xdr:cNvPr id="866" name="繰出金該当値テキスト"/>
        <xdr:cNvSpPr txBox="1"/>
      </xdr:nvSpPr>
      <xdr:spPr>
        <a:xfrm>
          <a:off x="22212300" y="1258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152240</xdr:rowOff>
    </xdr:from>
    <xdr:to>
      <xdr:col>112</xdr:col>
      <xdr:colOff>38100</xdr:colOff>
      <xdr:row>75</xdr:row>
      <xdr:rowOff>82390</xdr:rowOff>
    </xdr:to>
    <xdr:sp macro="" textlink="">
      <xdr:nvSpPr>
        <xdr:cNvPr id="867" name="楕円 866"/>
        <xdr:cNvSpPr/>
      </xdr:nvSpPr>
      <xdr:spPr>
        <a:xfrm>
          <a:off x="21272500" y="1283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98917</xdr:rowOff>
    </xdr:from>
    <xdr:ext cx="599010" cy="259045"/>
    <xdr:sp macro="" textlink="">
      <xdr:nvSpPr>
        <xdr:cNvPr id="868" name="テキスト ボックス 867"/>
        <xdr:cNvSpPr txBox="1"/>
      </xdr:nvSpPr>
      <xdr:spPr>
        <a:xfrm>
          <a:off x="21023795" y="1261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10074</xdr:rowOff>
    </xdr:from>
    <xdr:to>
      <xdr:col>107</xdr:col>
      <xdr:colOff>101600</xdr:colOff>
      <xdr:row>75</xdr:row>
      <xdr:rowOff>111674</xdr:rowOff>
    </xdr:to>
    <xdr:sp macro="" textlink="">
      <xdr:nvSpPr>
        <xdr:cNvPr id="869" name="楕円 868"/>
        <xdr:cNvSpPr/>
      </xdr:nvSpPr>
      <xdr:spPr>
        <a:xfrm>
          <a:off x="20383500" y="1286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128201</xdr:rowOff>
    </xdr:from>
    <xdr:ext cx="599010" cy="259045"/>
    <xdr:sp macro="" textlink="">
      <xdr:nvSpPr>
        <xdr:cNvPr id="870" name="テキスト ボックス 869"/>
        <xdr:cNvSpPr txBox="1"/>
      </xdr:nvSpPr>
      <xdr:spPr>
        <a:xfrm>
          <a:off x="20134795" y="1264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156136</xdr:rowOff>
    </xdr:from>
    <xdr:to>
      <xdr:col>102</xdr:col>
      <xdr:colOff>165100</xdr:colOff>
      <xdr:row>75</xdr:row>
      <xdr:rowOff>86286</xdr:rowOff>
    </xdr:to>
    <xdr:sp macro="" textlink="">
      <xdr:nvSpPr>
        <xdr:cNvPr id="871" name="楕円 870"/>
        <xdr:cNvSpPr/>
      </xdr:nvSpPr>
      <xdr:spPr>
        <a:xfrm>
          <a:off x="19494500" y="128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102813</xdr:rowOff>
    </xdr:from>
    <xdr:ext cx="599010" cy="259045"/>
    <xdr:sp macro="" textlink="">
      <xdr:nvSpPr>
        <xdr:cNvPr id="872" name="テキスト ボックス 871"/>
        <xdr:cNvSpPr txBox="1"/>
      </xdr:nvSpPr>
      <xdr:spPr>
        <a:xfrm>
          <a:off x="19245795" y="1261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69195</xdr:rowOff>
    </xdr:from>
    <xdr:to>
      <xdr:col>98</xdr:col>
      <xdr:colOff>38100</xdr:colOff>
      <xdr:row>75</xdr:row>
      <xdr:rowOff>170796</xdr:rowOff>
    </xdr:to>
    <xdr:sp macro="" textlink="">
      <xdr:nvSpPr>
        <xdr:cNvPr id="873" name="楕円 872"/>
        <xdr:cNvSpPr/>
      </xdr:nvSpPr>
      <xdr:spPr>
        <a:xfrm>
          <a:off x="18605500" y="129279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15872</xdr:rowOff>
    </xdr:from>
    <xdr:ext cx="599010" cy="259045"/>
    <xdr:sp macro="" textlink="">
      <xdr:nvSpPr>
        <xdr:cNvPr id="874" name="テキスト ボックス 873"/>
        <xdr:cNvSpPr txBox="1"/>
      </xdr:nvSpPr>
      <xdr:spPr>
        <a:xfrm>
          <a:off x="18356795" y="127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住民一人当たり１７０，６３２円となっており、類似団体平均と比較して低い水準である。前年度から１６，８３１円減少したが、これは滝原ごみ処理最終処分場管理負担金が大きく減少したことや、水稲経営安定化事業交付金及びライスセンター設備更新事業補助金の皆減等によるものであ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６９，７８９円となっており、類似団体平均と比較して高い水準である。前年度から６３，１７５円増加したが、これは過年公共土木災害復旧事業の皆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２０８，１４６円となっており、類似団体平均と比較して高い水準である。前年度から５８，５３８円増加したが、これは町営住宅整備事業や支所地区公共施設再編事業等の大規模な建設事業の起債の償還開始や繰上償還の皆増よるものである。</a:t>
          </a:r>
        </a:p>
        <a:p>
          <a:r>
            <a:rPr kumimoji="1" lang="ja-JP" altLang="en-US" sz="1300">
              <a:latin typeface="ＭＳ Ｐゴシック" panose="020B0600070205080204" pitchFamily="50" charset="-128"/>
              <a:ea typeface="ＭＳ Ｐゴシック" panose="020B0600070205080204" pitchFamily="50" charset="-128"/>
            </a:rPr>
            <a:t>　繰出金は、　住民一人当たり１５９，９３６円となっており、類似団体平均と比較して高い水準である。前年度から２３，７９０円増加したが、これは簡易水道事業特別会計繰出金の増加によるものである。</a:t>
          </a:r>
        </a:p>
        <a:p>
          <a:r>
            <a:rPr kumimoji="1" lang="ja-JP" altLang="en-US" sz="1300">
              <a:latin typeface="ＭＳ Ｐゴシック" panose="020B0600070205080204" pitchFamily="50" charset="-128"/>
              <a:ea typeface="ＭＳ Ｐゴシック" panose="020B0600070205080204" pitchFamily="50" charset="-128"/>
            </a:rPr>
            <a:t>　今後も、柳津町振興計画に基づき事業を進め、施策優先度評価等により、適切な事業実施に努める。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福島県柳津町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2,938
2,928
175.82
4,298,847
4,147,218
138,642
2,671,792
3,818,458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117354</xdr:rowOff>
    </xdr:from>
    <xdr:to>
      <xdr:col>24</xdr:col>
      <xdr:colOff>63500</xdr:colOff>
      <xdr:row>36</xdr:row>
      <xdr:rowOff>121383</xdr:rowOff>
    </xdr:to>
    <xdr:cxnSp macro="">
      <xdr:nvCxnSpPr>
        <xdr:cNvPr id="64" name="直線コネクタ 63"/>
        <xdr:cNvCxnSpPr/>
      </xdr:nvCxnSpPr>
      <xdr:spPr>
        <a:xfrm flipV="1">
          <a:off x="3797300" y="6289554"/>
          <a:ext cx="838200" cy="4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88844</xdr:rowOff>
    </xdr:from>
    <xdr:ext cx="534377" cy="259045"/>
    <xdr:sp macro="" textlink="">
      <xdr:nvSpPr>
        <xdr:cNvPr id="65" name="議会費平均値テキスト"/>
        <xdr:cNvSpPr txBox="1"/>
      </xdr:nvSpPr>
      <xdr:spPr>
        <a:xfrm>
          <a:off x="4686300" y="6261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121383</xdr:rowOff>
    </xdr:from>
    <xdr:to>
      <xdr:col>19</xdr:col>
      <xdr:colOff>177800</xdr:colOff>
      <xdr:row>36</xdr:row>
      <xdr:rowOff>144444</xdr:rowOff>
    </xdr:to>
    <xdr:cxnSp macro="">
      <xdr:nvCxnSpPr>
        <xdr:cNvPr id="67" name="直線コネクタ 66"/>
        <xdr:cNvCxnSpPr/>
      </xdr:nvCxnSpPr>
      <xdr:spPr>
        <a:xfrm flipV="1">
          <a:off x="2908300" y="6293583"/>
          <a:ext cx="889000" cy="2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75699</xdr:rowOff>
    </xdr:from>
    <xdr:ext cx="534377" cy="259045"/>
    <xdr:sp macro="" textlink="">
      <xdr:nvSpPr>
        <xdr:cNvPr id="69" name="テキスト ボックス 68"/>
        <xdr:cNvSpPr txBox="1"/>
      </xdr:nvSpPr>
      <xdr:spPr>
        <a:xfrm>
          <a:off x="3530111" y="64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144444</xdr:rowOff>
    </xdr:from>
    <xdr:to>
      <xdr:col>15</xdr:col>
      <xdr:colOff>50800</xdr:colOff>
      <xdr:row>37</xdr:row>
      <xdr:rowOff>59547</xdr:rowOff>
    </xdr:to>
    <xdr:cxnSp macro="">
      <xdr:nvCxnSpPr>
        <xdr:cNvPr id="70" name="直線コネクタ 69"/>
        <xdr:cNvCxnSpPr/>
      </xdr:nvCxnSpPr>
      <xdr:spPr>
        <a:xfrm flipV="1">
          <a:off x="2019300" y="6316644"/>
          <a:ext cx="889000" cy="8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96388</xdr:rowOff>
    </xdr:from>
    <xdr:ext cx="534377" cy="259045"/>
    <xdr:sp macro="" textlink="">
      <xdr:nvSpPr>
        <xdr:cNvPr id="72" name="テキスト ボックス 71"/>
        <xdr:cNvSpPr txBox="1"/>
      </xdr:nvSpPr>
      <xdr:spPr>
        <a:xfrm>
          <a:off x="2641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146101</xdr:rowOff>
    </xdr:from>
    <xdr:to>
      <xdr:col>10</xdr:col>
      <xdr:colOff>114300</xdr:colOff>
      <xdr:row>37</xdr:row>
      <xdr:rowOff>59547</xdr:rowOff>
    </xdr:to>
    <xdr:cxnSp macro="">
      <xdr:nvCxnSpPr>
        <xdr:cNvPr id="73" name="直線コネクタ 72"/>
        <xdr:cNvCxnSpPr/>
      </xdr:nvCxnSpPr>
      <xdr:spPr>
        <a:xfrm>
          <a:off x="1130300" y="6318301"/>
          <a:ext cx="889000" cy="8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39152</xdr:rowOff>
    </xdr:from>
    <xdr:ext cx="534377" cy="259045"/>
    <xdr:sp macro="" textlink="">
      <xdr:nvSpPr>
        <xdr:cNvPr id="77" name="テキスト ボックス 76"/>
        <xdr:cNvSpPr txBox="1"/>
      </xdr:nvSpPr>
      <xdr:spPr>
        <a:xfrm>
          <a:off x="863111" y="638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66554</xdr:rowOff>
    </xdr:from>
    <xdr:to>
      <xdr:col>24</xdr:col>
      <xdr:colOff>114300</xdr:colOff>
      <xdr:row>36</xdr:row>
      <xdr:rowOff>168154</xdr:rowOff>
    </xdr:to>
    <xdr:sp macro="" textlink="">
      <xdr:nvSpPr>
        <xdr:cNvPr id="83" name="楕円 82"/>
        <xdr:cNvSpPr/>
      </xdr:nvSpPr>
      <xdr:spPr>
        <a:xfrm>
          <a:off x="4584700" y="623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89431</xdr:rowOff>
    </xdr:from>
    <xdr:ext cx="534377" cy="259045"/>
    <xdr:sp macro="" textlink="">
      <xdr:nvSpPr>
        <xdr:cNvPr id="84" name="議会費該当値テキスト"/>
        <xdr:cNvSpPr txBox="1"/>
      </xdr:nvSpPr>
      <xdr:spPr>
        <a:xfrm>
          <a:off x="4686300" y="609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70583</xdr:rowOff>
    </xdr:from>
    <xdr:to>
      <xdr:col>20</xdr:col>
      <xdr:colOff>38100</xdr:colOff>
      <xdr:row>37</xdr:row>
      <xdr:rowOff>733</xdr:rowOff>
    </xdr:to>
    <xdr:sp macro="" textlink="">
      <xdr:nvSpPr>
        <xdr:cNvPr id="85" name="楕円 84"/>
        <xdr:cNvSpPr/>
      </xdr:nvSpPr>
      <xdr:spPr>
        <a:xfrm>
          <a:off x="3746500" y="62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17260</xdr:rowOff>
    </xdr:from>
    <xdr:ext cx="534377" cy="259045"/>
    <xdr:sp macro="" textlink="">
      <xdr:nvSpPr>
        <xdr:cNvPr id="86" name="テキスト ボックス 85"/>
        <xdr:cNvSpPr txBox="1"/>
      </xdr:nvSpPr>
      <xdr:spPr>
        <a:xfrm>
          <a:off x="3530111" y="601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93644</xdr:rowOff>
    </xdr:from>
    <xdr:to>
      <xdr:col>15</xdr:col>
      <xdr:colOff>101600</xdr:colOff>
      <xdr:row>37</xdr:row>
      <xdr:rowOff>23794</xdr:rowOff>
    </xdr:to>
    <xdr:sp macro="" textlink="">
      <xdr:nvSpPr>
        <xdr:cNvPr id="87" name="楕円 86"/>
        <xdr:cNvSpPr/>
      </xdr:nvSpPr>
      <xdr:spPr>
        <a:xfrm>
          <a:off x="2857500" y="62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40321</xdr:rowOff>
    </xdr:from>
    <xdr:ext cx="534377" cy="259045"/>
    <xdr:sp macro="" textlink="">
      <xdr:nvSpPr>
        <xdr:cNvPr id="88" name="テキスト ボックス 87"/>
        <xdr:cNvSpPr txBox="1"/>
      </xdr:nvSpPr>
      <xdr:spPr>
        <a:xfrm>
          <a:off x="2641111" y="604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8747</xdr:rowOff>
    </xdr:from>
    <xdr:to>
      <xdr:col>10</xdr:col>
      <xdr:colOff>165100</xdr:colOff>
      <xdr:row>37</xdr:row>
      <xdr:rowOff>110347</xdr:rowOff>
    </xdr:to>
    <xdr:sp macro="" textlink="">
      <xdr:nvSpPr>
        <xdr:cNvPr id="89" name="楕円 88"/>
        <xdr:cNvSpPr/>
      </xdr:nvSpPr>
      <xdr:spPr>
        <a:xfrm>
          <a:off x="1968500" y="63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101474</xdr:rowOff>
    </xdr:from>
    <xdr:ext cx="534377" cy="259045"/>
    <xdr:sp macro="" textlink="">
      <xdr:nvSpPr>
        <xdr:cNvPr id="90" name="テキスト ボックス 89"/>
        <xdr:cNvSpPr txBox="1"/>
      </xdr:nvSpPr>
      <xdr:spPr>
        <a:xfrm>
          <a:off x="1752111" y="64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95301</xdr:rowOff>
    </xdr:from>
    <xdr:to>
      <xdr:col>6</xdr:col>
      <xdr:colOff>38100</xdr:colOff>
      <xdr:row>37</xdr:row>
      <xdr:rowOff>25451</xdr:rowOff>
    </xdr:to>
    <xdr:sp macro="" textlink="">
      <xdr:nvSpPr>
        <xdr:cNvPr id="91" name="楕円 90"/>
        <xdr:cNvSpPr/>
      </xdr:nvSpPr>
      <xdr:spPr>
        <a:xfrm>
          <a:off x="1079500" y="626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41978</xdr:rowOff>
    </xdr:from>
    <xdr:ext cx="534377" cy="259045"/>
    <xdr:sp macro="" textlink="">
      <xdr:nvSpPr>
        <xdr:cNvPr id="92" name="テキスト ボックス 91"/>
        <xdr:cNvSpPr txBox="1"/>
      </xdr:nvSpPr>
      <xdr:spPr>
        <a:xfrm>
          <a:off x="863111" y="604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37903</xdr:rowOff>
    </xdr:from>
    <xdr:to>
      <xdr:col>24</xdr:col>
      <xdr:colOff>63500</xdr:colOff>
      <xdr:row>57</xdr:row>
      <xdr:rowOff>119341</xdr:rowOff>
    </xdr:to>
    <xdr:cxnSp macro="">
      <xdr:nvCxnSpPr>
        <xdr:cNvPr id="121" name="直線コネクタ 120"/>
        <xdr:cNvCxnSpPr/>
      </xdr:nvCxnSpPr>
      <xdr:spPr>
        <a:xfrm>
          <a:off x="3797300" y="9810553"/>
          <a:ext cx="838200" cy="8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37903</xdr:rowOff>
    </xdr:from>
    <xdr:to>
      <xdr:col>19</xdr:col>
      <xdr:colOff>177800</xdr:colOff>
      <xdr:row>57</xdr:row>
      <xdr:rowOff>76897</xdr:rowOff>
    </xdr:to>
    <xdr:cxnSp macro="">
      <xdr:nvCxnSpPr>
        <xdr:cNvPr id="124" name="直線コネクタ 123"/>
        <xdr:cNvCxnSpPr/>
      </xdr:nvCxnSpPr>
      <xdr:spPr>
        <a:xfrm flipV="1">
          <a:off x="2908300" y="9810553"/>
          <a:ext cx="889000" cy="38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130752</xdr:rowOff>
    </xdr:from>
    <xdr:to>
      <xdr:col>15</xdr:col>
      <xdr:colOff>50800</xdr:colOff>
      <xdr:row>57</xdr:row>
      <xdr:rowOff>76897</xdr:rowOff>
    </xdr:to>
    <xdr:cxnSp macro="">
      <xdr:nvCxnSpPr>
        <xdr:cNvPr id="127" name="直線コネクタ 126"/>
        <xdr:cNvCxnSpPr/>
      </xdr:nvCxnSpPr>
      <xdr:spPr>
        <a:xfrm>
          <a:off x="2019300" y="9731952"/>
          <a:ext cx="889000" cy="11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118073</xdr:rowOff>
    </xdr:from>
    <xdr:to>
      <xdr:col>10</xdr:col>
      <xdr:colOff>114300</xdr:colOff>
      <xdr:row>56</xdr:row>
      <xdr:rowOff>130752</xdr:rowOff>
    </xdr:to>
    <xdr:cxnSp macro="">
      <xdr:nvCxnSpPr>
        <xdr:cNvPr id="130" name="直線コネクタ 129"/>
        <xdr:cNvCxnSpPr/>
      </xdr:nvCxnSpPr>
      <xdr:spPr>
        <a:xfrm>
          <a:off x="1130300" y="9719273"/>
          <a:ext cx="889000" cy="1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120306</xdr:rowOff>
    </xdr:from>
    <xdr:ext cx="599010" cy="259045"/>
    <xdr:sp macro="" textlink="">
      <xdr:nvSpPr>
        <xdr:cNvPr id="134" name="テキスト ボックス 133"/>
        <xdr:cNvSpPr txBox="1"/>
      </xdr:nvSpPr>
      <xdr:spPr>
        <a:xfrm>
          <a:off x="830795" y="989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68541</xdr:rowOff>
    </xdr:from>
    <xdr:to>
      <xdr:col>24</xdr:col>
      <xdr:colOff>114300</xdr:colOff>
      <xdr:row>57</xdr:row>
      <xdr:rowOff>170141</xdr:rowOff>
    </xdr:to>
    <xdr:sp macro="" textlink="">
      <xdr:nvSpPr>
        <xdr:cNvPr id="140" name="楕円 139"/>
        <xdr:cNvSpPr/>
      </xdr:nvSpPr>
      <xdr:spPr>
        <a:xfrm>
          <a:off x="4584700" y="984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154918</xdr:rowOff>
    </xdr:from>
    <xdr:ext cx="599010" cy="259045"/>
    <xdr:sp macro="" textlink="">
      <xdr:nvSpPr>
        <xdr:cNvPr id="141" name="総務費該当値テキスト"/>
        <xdr:cNvSpPr txBox="1"/>
      </xdr:nvSpPr>
      <xdr:spPr>
        <a:xfrm>
          <a:off x="4686300" y="975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158553</xdr:rowOff>
    </xdr:from>
    <xdr:to>
      <xdr:col>20</xdr:col>
      <xdr:colOff>38100</xdr:colOff>
      <xdr:row>57</xdr:row>
      <xdr:rowOff>88703</xdr:rowOff>
    </xdr:to>
    <xdr:sp macro="" textlink="">
      <xdr:nvSpPr>
        <xdr:cNvPr id="142" name="楕円 141"/>
        <xdr:cNvSpPr/>
      </xdr:nvSpPr>
      <xdr:spPr>
        <a:xfrm>
          <a:off x="3746500" y="975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79830</xdr:rowOff>
    </xdr:from>
    <xdr:ext cx="599010" cy="259045"/>
    <xdr:sp macro="" textlink="">
      <xdr:nvSpPr>
        <xdr:cNvPr id="143" name="テキスト ボックス 142"/>
        <xdr:cNvSpPr txBox="1"/>
      </xdr:nvSpPr>
      <xdr:spPr>
        <a:xfrm>
          <a:off x="3497795" y="985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26097</xdr:rowOff>
    </xdr:from>
    <xdr:to>
      <xdr:col>15</xdr:col>
      <xdr:colOff>101600</xdr:colOff>
      <xdr:row>57</xdr:row>
      <xdr:rowOff>127697</xdr:rowOff>
    </xdr:to>
    <xdr:sp macro="" textlink="">
      <xdr:nvSpPr>
        <xdr:cNvPr id="144" name="楕円 143"/>
        <xdr:cNvSpPr/>
      </xdr:nvSpPr>
      <xdr:spPr>
        <a:xfrm>
          <a:off x="2857500" y="97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118824</xdr:rowOff>
    </xdr:from>
    <xdr:ext cx="599010" cy="259045"/>
    <xdr:sp macro="" textlink="">
      <xdr:nvSpPr>
        <xdr:cNvPr id="145" name="テキスト ボックス 144"/>
        <xdr:cNvSpPr txBox="1"/>
      </xdr:nvSpPr>
      <xdr:spPr>
        <a:xfrm>
          <a:off x="2608795" y="989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79952</xdr:rowOff>
    </xdr:from>
    <xdr:to>
      <xdr:col>10</xdr:col>
      <xdr:colOff>165100</xdr:colOff>
      <xdr:row>57</xdr:row>
      <xdr:rowOff>10102</xdr:rowOff>
    </xdr:to>
    <xdr:sp macro="" textlink="">
      <xdr:nvSpPr>
        <xdr:cNvPr id="146" name="楕円 145"/>
        <xdr:cNvSpPr/>
      </xdr:nvSpPr>
      <xdr:spPr>
        <a:xfrm>
          <a:off x="1968500" y="96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1229</xdr:rowOff>
    </xdr:from>
    <xdr:ext cx="599010" cy="259045"/>
    <xdr:sp macro="" textlink="">
      <xdr:nvSpPr>
        <xdr:cNvPr id="147" name="テキスト ボックス 146"/>
        <xdr:cNvSpPr txBox="1"/>
      </xdr:nvSpPr>
      <xdr:spPr>
        <a:xfrm>
          <a:off x="1719795" y="977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67273</xdr:rowOff>
    </xdr:from>
    <xdr:to>
      <xdr:col>6</xdr:col>
      <xdr:colOff>38100</xdr:colOff>
      <xdr:row>56</xdr:row>
      <xdr:rowOff>168873</xdr:rowOff>
    </xdr:to>
    <xdr:sp macro="" textlink="">
      <xdr:nvSpPr>
        <xdr:cNvPr id="148" name="楕円 147"/>
        <xdr:cNvSpPr/>
      </xdr:nvSpPr>
      <xdr:spPr>
        <a:xfrm>
          <a:off x="1079500" y="96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13950</xdr:rowOff>
    </xdr:from>
    <xdr:ext cx="599010" cy="259045"/>
    <xdr:sp macro="" textlink="">
      <xdr:nvSpPr>
        <xdr:cNvPr id="149" name="テキスト ボックス 148"/>
        <xdr:cNvSpPr txBox="1"/>
      </xdr:nvSpPr>
      <xdr:spPr>
        <a:xfrm>
          <a:off x="830795" y="94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10930</xdr:rowOff>
    </xdr:from>
    <xdr:to>
      <xdr:col>24</xdr:col>
      <xdr:colOff>63500</xdr:colOff>
      <xdr:row>75</xdr:row>
      <xdr:rowOff>154752</xdr:rowOff>
    </xdr:to>
    <xdr:cxnSp macro="">
      <xdr:nvCxnSpPr>
        <xdr:cNvPr id="177" name="直線コネクタ 176"/>
        <xdr:cNvCxnSpPr/>
      </xdr:nvCxnSpPr>
      <xdr:spPr>
        <a:xfrm flipV="1">
          <a:off x="3797300" y="12869680"/>
          <a:ext cx="838200" cy="14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146228</xdr:rowOff>
    </xdr:from>
    <xdr:to>
      <xdr:col>19</xdr:col>
      <xdr:colOff>177800</xdr:colOff>
      <xdr:row>75</xdr:row>
      <xdr:rowOff>154752</xdr:rowOff>
    </xdr:to>
    <xdr:cxnSp macro="">
      <xdr:nvCxnSpPr>
        <xdr:cNvPr id="180" name="直線コネクタ 179"/>
        <xdr:cNvCxnSpPr/>
      </xdr:nvCxnSpPr>
      <xdr:spPr>
        <a:xfrm>
          <a:off x="2908300" y="13004978"/>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146228</xdr:rowOff>
    </xdr:from>
    <xdr:to>
      <xdr:col>15</xdr:col>
      <xdr:colOff>50800</xdr:colOff>
      <xdr:row>76</xdr:row>
      <xdr:rowOff>54606</xdr:rowOff>
    </xdr:to>
    <xdr:cxnSp macro="">
      <xdr:nvCxnSpPr>
        <xdr:cNvPr id="183" name="直線コネクタ 182"/>
        <xdr:cNvCxnSpPr/>
      </xdr:nvCxnSpPr>
      <xdr:spPr>
        <a:xfrm flipV="1">
          <a:off x="2019300" y="13004978"/>
          <a:ext cx="889000" cy="7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54606</xdr:rowOff>
    </xdr:from>
    <xdr:to>
      <xdr:col>10</xdr:col>
      <xdr:colOff>114300</xdr:colOff>
      <xdr:row>76</xdr:row>
      <xdr:rowOff>120442</xdr:rowOff>
    </xdr:to>
    <xdr:cxnSp macro="">
      <xdr:nvCxnSpPr>
        <xdr:cNvPr id="186" name="直線コネクタ 185"/>
        <xdr:cNvCxnSpPr/>
      </xdr:nvCxnSpPr>
      <xdr:spPr>
        <a:xfrm flipV="1">
          <a:off x="1130300" y="13084806"/>
          <a:ext cx="889000" cy="6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131580</xdr:rowOff>
    </xdr:from>
    <xdr:to>
      <xdr:col>24</xdr:col>
      <xdr:colOff>114300</xdr:colOff>
      <xdr:row>75</xdr:row>
      <xdr:rowOff>61730</xdr:rowOff>
    </xdr:to>
    <xdr:sp macro="" textlink="">
      <xdr:nvSpPr>
        <xdr:cNvPr id="196" name="楕円 195"/>
        <xdr:cNvSpPr/>
      </xdr:nvSpPr>
      <xdr:spPr>
        <a:xfrm>
          <a:off x="4584700" y="1281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110007</xdr:rowOff>
    </xdr:from>
    <xdr:ext cx="599010" cy="259045"/>
    <xdr:sp macro="" textlink="">
      <xdr:nvSpPr>
        <xdr:cNvPr id="197" name="民生費該当値テキスト"/>
        <xdr:cNvSpPr txBox="1"/>
      </xdr:nvSpPr>
      <xdr:spPr>
        <a:xfrm>
          <a:off x="4686300" y="12797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103951</xdr:rowOff>
    </xdr:from>
    <xdr:to>
      <xdr:col>20</xdr:col>
      <xdr:colOff>38100</xdr:colOff>
      <xdr:row>76</xdr:row>
      <xdr:rowOff>34100</xdr:rowOff>
    </xdr:to>
    <xdr:sp macro="" textlink="">
      <xdr:nvSpPr>
        <xdr:cNvPr id="198" name="楕円 197"/>
        <xdr:cNvSpPr/>
      </xdr:nvSpPr>
      <xdr:spPr>
        <a:xfrm>
          <a:off x="3746500" y="129627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25229</xdr:rowOff>
    </xdr:from>
    <xdr:ext cx="599010" cy="259045"/>
    <xdr:sp macro="" textlink="">
      <xdr:nvSpPr>
        <xdr:cNvPr id="199" name="テキスト ボックス 198"/>
        <xdr:cNvSpPr txBox="1"/>
      </xdr:nvSpPr>
      <xdr:spPr>
        <a:xfrm>
          <a:off x="3497795" y="13055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95429</xdr:rowOff>
    </xdr:from>
    <xdr:to>
      <xdr:col>15</xdr:col>
      <xdr:colOff>101600</xdr:colOff>
      <xdr:row>76</xdr:row>
      <xdr:rowOff>25580</xdr:rowOff>
    </xdr:to>
    <xdr:sp macro="" textlink="">
      <xdr:nvSpPr>
        <xdr:cNvPr id="200" name="楕円 199"/>
        <xdr:cNvSpPr/>
      </xdr:nvSpPr>
      <xdr:spPr>
        <a:xfrm>
          <a:off x="2857500" y="129541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16705</xdr:rowOff>
    </xdr:from>
    <xdr:ext cx="599010" cy="259045"/>
    <xdr:sp macro="" textlink="">
      <xdr:nvSpPr>
        <xdr:cNvPr id="201" name="テキスト ボックス 200"/>
        <xdr:cNvSpPr txBox="1"/>
      </xdr:nvSpPr>
      <xdr:spPr>
        <a:xfrm>
          <a:off x="2608795" y="130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3806</xdr:rowOff>
    </xdr:from>
    <xdr:to>
      <xdr:col>10</xdr:col>
      <xdr:colOff>165100</xdr:colOff>
      <xdr:row>76</xdr:row>
      <xdr:rowOff>105406</xdr:rowOff>
    </xdr:to>
    <xdr:sp macro="" textlink="">
      <xdr:nvSpPr>
        <xdr:cNvPr id="202" name="楕円 201"/>
        <xdr:cNvSpPr/>
      </xdr:nvSpPr>
      <xdr:spPr>
        <a:xfrm>
          <a:off x="1968500" y="1303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96533</xdr:rowOff>
    </xdr:from>
    <xdr:ext cx="599010" cy="259045"/>
    <xdr:sp macro="" textlink="">
      <xdr:nvSpPr>
        <xdr:cNvPr id="203" name="テキスト ボックス 202"/>
        <xdr:cNvSpPr txBox="1"/>
      </xdr:nvSpPr>
      <xdr:spPr>
        <a:xfrm>
          <a:off x="1719795" y="13126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69642</xdr:rowOff>
    </xdr:from>
    <xdr:to>
      <xdr:col>6</xdr:col>
      <xdr:colOff>38100</xdr:colOff>
      <xdr:row>76</xdr:row>
      <xdr:rowOff>171242</xdr:rowOff>
    </xdr:to>
    <xdr:sp macro="" textlink="">
      <xdr:nvSpPr>
        <xdr:cNvPr id="204" name="楕円 203"/>
        <xdr:cNvSpPr/>
      </xdr:nvSpPr>
      <xdr:spPr>
        <a:xfrm>
          <a:off x="1079500" y="130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162369</xdr:rowOff>
    </xdr:from>
    <xdr:ext cx="599010" cy="259045"/>
    <xdr:sp macro="" textlink="">
      <xdr:nvSpPr>
        <xdr:cNvPr id="205" name="テキスト ボックス 204"/>
        <xdr:cNvSpPr txBox="1"/>
      </xdr:nvSpPr>
      <xdr:spPr>
        <a:xfrm>
          <a:off x="830795" y="1319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143890</xdr:rowOff>
    </xdr:from>
    <xdr:to>
      <xdr:col>24</xdr:col>
      <xdr:colOff>63500</xdr:colOff>
      <xdr:row>98</xdr:row>
      <xdr:rowOff>6665</xdr:rowOff>
    </xdr:to>
    <xdr:cxnSp macro="">
      <xdr:nvCxnSpPr>
        <xdr:cNvPr id="236" name="直線コネクタ 235"/>
        <xdr:cNvCxnSpPr/>
      </xdr:nvCxnSpPr>
      <xdr:spPr>
        <a:xfrm flipV="1">
          <a:off x="3797300" y="16774540"/>
          <a:ext cx="838200" cy="3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118956</xdr:rowOff>
    </xdr:from>
    <xdr:to>
      <xdr:col>19</xdr:col>
      <xdr:colOff>177800</xdr:colOff>
      <xdr:row>98</xdr:row>
      <xdr:rowOff>6665</xdr:rowOff>
    </xdr:to>
    <xdr:cxnSp macro="">
      <xdr:nvCxnSpPr>
        <xdr:cNvPr id="239" name="直線コネクタ 238"/>
        <xdr:cNvCxnSpPr/>
      </xdr:nvCxnSpPr>
      <xdr:spPr>
        <a:xfrm>
          <a:off x="2908300" y="16749606"/>
          <a:ext cx="889000" cy="5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118956</xdr:rowOff>
    </xdr:from>
    <xdr:to>
      <xdr:col>15</xdr:col>
      <xdr:colOff>50800</xdr:colOff>
      <xdr:row>98</xdr:row>
      <xdr:rowOff>34649</xdr:rowOff>
    </xdr:to>
    <xdr:cxnSp macro="">
      <xdr:nvCxnSpPr>
        <xdr:cNvPr id="242" name="直線コネクタ 241"/>
        <xdr:cNvCxnSpPr/>
      </xdr:nvCxnSpPr>
      <xdr:spPr>
        <a:xfrm flipV="1">
          <a:off x="2019300" y="16749606"/>
          <a:ext cx="889000" cy="8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34649</xdr:rowOff>
    </xdr:from>
    <xdr:to>
      <xdr:col>10</xdr:col>
      <xdr:colOff>114300</xdr:colOff>
      <xdr:row>98</xdr:row>
      <xdr:rowOff>68472</xdr:rowOff>
    </xdr:to>
    <xdr:cxnSp macro="">
      <xdr:nvCxnSpPr>
        <xdr:cNvPr id="245" name="直線コネクタ 244"/>
        <xdr:cNvCxnSpPr/>
      </xdr:nvCxnSpPr>
      <xdr:spPr>
        <a:xfrm flipV="1">
          <a:off x="1130300" y="16836749"/>
          <a:ext cx="889000" cy="3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93090</xdr:rowOff>
    </xdr:from>
    <xdr:to>
      <xdr:col>24</xdr:col>
      <xdr:colOff>114300</xdr:colOff>
      <xdr:row>98</xdr:row>
      <xdr:rowOff>23240</xdr:rowOff>
    </xdr:to>
    <xdr:sp macro="" textlink="">
      <xdr:nvSpPr>
        <xdr:cNvPr id="255" name="楕円 254"/>
        <xdr:cNvSpPr/>
      </xdr:nvSpPr>
      <xdr:spPr>
        <a:xfrm>
          <a:off x="4584700" y="1672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71517</xdr:rowOff>
    </xdr:from>
    <xdr:ext cx="534377" cy="259045"/>
    <xdr:sp macro="" textlink="">
      <xdr:nvSpPr>
        <xdr:cNvPr id="256" name="衛生費該当値テキスト"/>
        <xdr:cNvSpPr txBox="1"/>
      </xdr:nvSpPr>
      <xdr:spPr>
        <a:xfrm>
          <a:off x="4686300" y="1670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127315</xdr:rowOff>
    </xdr:from>
    <xdr:to>
      <xdr:col>20</xdr:col>
      <xdr:colOff>38100</xdr:colOff>
      <xdr:row>98</xdr:row>
      <xdr:rowOff>57465</xdr:rowOff>
    </xdr:to>
    <xdr:sp macro="" textlink="">
      <xdr:nvSpPr>
        <xdr:cNvPr id="257" name="楕円 256"/>
        <xdr:cNvSpPr/>
      </xdr:nvSpPr>
      <xdr:spPr>
        <a:xfrm>
          <a:off x="3746500" y="1675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48592</xdr:rowOff>
    </xdr:from>
    <xdr:ext cx="534377" cy="259045"/>
    <xdr:sp macro="" textlink="">
      <xdr:nvSpPr>
        <xdr:cNvPr id="258" name="テキスト ボックス 257"/>
        <xdr:cNvSpPr txBox="1"/>
      </xdr:nvSpPr>
      <xdr:spPr>
        <a:xfrm>
          <a:off x="3530111" y="1685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68156</xdr:rowOff>
    </xdr:from>
    <xdr:to>
      <xdr:col>15</xdr:col>
      <xdr:colOff>101600</xdr:colOff>
      <xdr:row>97</xdr:row>
      <xdr:rowOff>169756</xdr:rowOff>
    </xdr:to>
    <xdr:sp macro="" textlink="">
      <xdr:nvSpPr>
        <xdr:cNvPr id="259" name="楕円 258"/>
        <xdr:cNvSpPr/>
      </xdr:nvSpPr>
      <xdr:spPr>
        <a:xfrm>
          <a:off x="2857500" y="1669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160883</xdr:rowOff>
    </xdr:from>
    <xdr:ext cx="534377" cy="259045"/>
    <xdr:sp macro="" textlink="">
      <xdr:nvSpPr>
        <xdr:cNvPr id="260" name="テキスト ボックス 259"/>
        <xdr:cNvSpPr txBox="1"/>
      </xdr:nvSpPr>
      <xdr:spPr>
        <a:xfrm>
          <a:off x="2641111" y="1679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155299</xdr:rowOff>
    </xdr:from>
    <xdr:to>
      <xdr:col>10</xdr:col>
      <xdr:colOff>165100</xdr:colOff>
      <xdr:row>98</xdr:row>
      <xdr:rowOff>85449</xdr:rowOff>
    </xdr:to>
    <xdr:sp macro="" textlink="">
      <xdr:nvSpPr>
        <xdr:cNvPr id="261" name="楕円 260"/>
        <xdr:cNvSpPr/>
      </xdr:nvSpPr>
      <xdr:spPr>
        <a:xfrm>
          <a:off x="1968500" y="167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76576</xdr:rowOff>
    </xdr:from>
    <xdr:ext cx="534377" cy="259045"/>
    <xdr:sp macro="" textlink="">
      <xdr:nvSpPr>
        <xdr:cNvPr id="262" name="テキスト ボックス 261"/>
        <xdr:cNvSpPr txBox="1"/>
      </xdr:nvSpPr>
      <xdr:spPr>
        <a:xfrm>
          <a:off x="1752111" y="1687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17672</xdr:rowOff>
    </xdr:from>
    <xdr:to>
      <xdr:col>6</xdr:col>
      <xdr:colOff>38100</xdr:colOff>
      <xdr:row>98</xdr:row>
      <xdr:rowOff>119272</xdr:rowOff>
    </xdr:to>
    <xdr:sp macro="" textlink="">
      <xdr:nvSpPr>
        <xdr:cNvPr id="263" name="楕円 262"/>
        <xdr:cNvSpPr/>
      </xdr:nvSpPr>
      <xdr:spPr>
        <a:xfrm>
          <a:off x="1079500" y="168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110399</xdr:rowOff>
    </xdr:from>
    <xdr:ext cx="534377" cy="259045"/>
    <xdr:sp macro="" textlink="">
      <xdr:nvSpPr>
        <xdr:cNvPr id="264" name="テキスト ボックス 263"/>
        <xdr:cNvSpPr txBox="1"/>
      </xdr:nvSpPr>
      <xdr:spPr>
        <a:xfrm>
          <a:off x="863111" y="1691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65738</xdr:rowOff>
    </xdr:from>
    <xdr:to>
      <xdr:col>55</xdr:col>
      <xdr:colOff>0</xdr:colOff>
      <xdr:row>58</xdr:row>
      <xdr:rowOff>66808</xdr:rowOff>
    </xdr:to>
    <xdr:cxnSp macro="">
      <xdr:nvCxnSpPr>
        <xdr:cNvPr id="352" name="直線コネクタ 351"/>
        <xdr:cNvCxnSpPr/>
      </xdr:nvCxnSpPr>
      <xdr:spPr>
        <a:xfrm flipV="1">
          <a:off x="9639300" y="10009838"/>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169931</xdr:rowOff>
    </xdr:from>
    <xdr:ext cx="599010" cy="259045"/>
    <xdr:sp macro="" textlink="">
      <xdr:nvSpPr>
        <xdr:cNvPr id="353" name="農林水産業費平均値テキスト"/>
        <xdr:cNvSpPr txBox="1"/>
      </xdr:nvSpPr>
      <xdr:spPr>
        <a:xfrm>
          <a:off x="10528300" y="9942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66808</xdr:rowOff>
    </xdr:from>
    <xdr:to>
      <xdr:col>50</xdr:col>
      <xdr:colOff>114300</xdr:colOff>
      <xdr:row>58</xdr:row>
      <xdr:rowOff>83108</xdr:rowOff>
    </xdr:to>
    <xdr:cxnSp macro="">
      <xdr:nvCxnSpPr>
        <xdr:cNvPr id="355" name="直線コネクタ 354"/>
        <xdr:cNvCxnSpPr/>
      </xdr:nvCxnSpPr>
      <xdr:spPr>
        <a:xfrm flipV="1">
          <a:off x="8750300" y="10010908"/>
          <a:ext cx="889000" cy="1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83108</xdr:rowOff>
    </xdr:from>
    <xdr:to>
      <xdr:col>45</xdr:col>
      <xdr:colOff>177800</xdr:colOff>
      <xdr:row>58</xdr:row>
      <xdr:rowOff>89153</xdr:rowOff>
    </xdr:to>
    <xdr:cxnSp macro="">
      <xdr:nvCxnSpPr>
        <xdr:cNvPr id="358" name="直線コネクタ 357"/>
        <xdr:cNvCxnSpPr/>
      </xdr:nvCxnSpPr>
      <xdr:spPr>
        <a:xfrm flipV="1">
          <a:off x="7861300" y="10027208"/>
          <a:ext cx="889000" cy="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89153</xdr:rowOff>
    </xdr:from>
    <xdr:to>
      <xdr:col>41</xdr:col>
      <xdr:colOff>50800</xdr:colOff>
      <xdr:row>58</xdr:row>
      <xdr:rowOff>120525</xdr:rowOff>
    </xdr:to>
    <xdr:cxnSp macro="">
      <xdr:nvCxnSpPr>
        <xdr:cNvPr id="361" name="直線コネクタ 360"/>
        <xdr:cNvCxnSpPr/>
      </xdr:nvCxnSpPr>
      <xdr:spPr>
        <a:xfrm flipV="1">
          <a:off x="6972300" y="10033253"/>
          <a:ext cx="889000" cy="3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14938</xdr:rowOff>
    </xdr:from>
    <xdr:to>
      <xdr:col>55</xdr:col>
      <xdr:colOff>50800</xdr:colOff>
      <xdr:row>58</xdr:row>
      <xdr:rowOff>116538</xdr:rowOff>
    </xdr:to>
    <xdr:sp macro="" textlink="">
      <xdr:nvSpPr>
        <xdr:cNvPr id="371" name="楕円 370"/>
        <xdr:cNvSpPr/>
      </xdr:nvSpPr>
      <xdr:spPr>
        <a:xfrm>
          <a:off x="10426700" y="995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37815</xdr:rowOff>
    </xdr:from>
    <xdr:ext cx="599010" cy="259045"/>
    <xdr:sp macro="" textlink="">
      <xdr:nvSpPr>
        <xdr:cNvPr id="372" name="農林水産業費該当値テキスト"/>
        <xdr:cNvSpPr txBox="1"/>
      </xdr:nvSpPr>
      <xdr:spPr>
        <a:xfrm>
          <a:off x="10528300" y="981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16008</xdr:rowOff>
    </xdr:from>
    <xdr:to>
      <xdr:col>50</xdr:col>
      <xdr:colOff>165100</xdr:colOff>
      <xdr:row>58</xdr:row>
      <xdr:rowOff>117608</xdr:rowOff>
    </xdr:to>
    <xdr:sp macro="" textlink="">
      <xdr:nvSpPr>
        <xdr:cNvPr id="373" name="楕円 372"/>
        <xdr:cNvSpPr/>
      </xdr:nvSpPr>
      <xdr:spPr>
        <a:xfrm>
          <a:off x="9588500" y="996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108735</xdr:rowOff>
    </xdr:from>
    <xdr:ext cx="599010" cy="259045"/>
    <xdr:sp macro="" textlink="">
      <xdr:nvSpPr>
        <xdr:cNvPr id="374" name="テキスト ボックス 373"/>
        <xdr:cNvSpPr txBox="1"/>
      </xdr:nvSpPr>
      <xdr:spPr>
        <a:xfrm>
          <a:off x="9339795" y="1005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32308</xdr:rowOff>
    </xdr:from>
    <xdr:to>
      <xdr:col>46</xdr:col>
      <xdr:colOff>38100</xdr:colOff>
      <xdr:row>58</xdr:row>
      <xdr:rowOff>133908</xdr:rowOff>
    </xdr:to>
    <xdr:sp macro="" textlink="">
      <xdr:nvSpPr>
        <xdr:cNvPr id="375" name="楕円 374"/>
        <xdr:cNvSpPr/>
      </xdr:nvSpPr>
      <xdr:spPr>
        <a:xfrm>
          <a:off x="8699500" y="997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125035</xdr:rowOff>
    </xdr:from>
    <xdr:ext cx="599010" cy="259045"/>
    <xdr:sp macro="" textlink="">
      <xdr:nvSpPr>
        <xdr:cNvPr id="376" name="テキスト ボックス 375"/>
        <xdr:cNvSpPr txBox="1"/>
      </xdr:nvSpPr>
      <xdr:spPr>
        <a:xfrm>
          <a:off x="8450795" y="1006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38353</xdr:rowOff>
    </xdr:from>
    <xdr:to>
      <xdr:col>41</xdr:col>
      <xdr:colOff>101600</xdr:colOff>
      <xdr:row>58</xdr:row>
      <xdr:rowOff>139953</xdr:rowOff>
    </xdr:to>
    <xdr:sp macro="" textlink="">
      <xdr:nvSpPr>
        <xdr:cNvPr id="377" name="楕円 376"/>
        <xdr:cNvSpPr/>
      </xdr:nvSpPr>
      <xdr:spPr>
        <a:xfrm>
          <a:off x="7810500" y="99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131080</xdr:rowOff>
    </xdr:from>
    <xdr:ext cx="599010" cy="259045"/>
    <xdr:sp macro="" textlink="">
      <xdr:nvSpPr>
        <xdr:cNvPr id="378" name="テキスト ボックス 377"/>
        <xdr:cNvSpPr txBox="1"/>
      </xdr:nvSpPr>
      <xdr:spPr>
        <a:xfrm>
          <a:off x="7561795" y="1007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69725</xdr:rowOff>
    </xdr:from>
    <xdr:to>
      <xdr:col>36</xdr:col>
      <xdr:colOff>165100</xdr:colOff>
      <xdr:row>58</xdr:row>
      <xdr:rowOff>171325</xdr:rowOff>
    </xdr:to>
    <xdr:sp macro="" textlink="">
      <xdr:nvSpPr>
        <xdr:cNvPr id="379" name="楕円 378"/>
        <xdr:cNvSpPr/>
      </xdr:nvSpPr>
      <xdr:spPr>
        <a:xfrm>
          <a:off x="6921500" y="1001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162452</xdr:rowOff>
    </xdr:from>
    <xdr:ext cx="534377" cy="259045"/>
    <xdr:sp macro="" textlink="">
      <xdr:nvSpPr>
        <xdr:cNvPr id="380" name="テキスト ボックス 379"/>
        <xdr:cNvSpPr txBox="1"/>
      </xdr:nvSpPr>
      <xdr:spPr>
        <a:xfrm>
          <a:off x="6705111" y="1010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63089</xdr:rowOff>
    </xdr:from>
    <xdr:to>
      <xdr:col>55</xdr:col>
      <xdr:colOff>0</xdr:colOff>
      <xdr:row>78</xdr:row>
      <xdr:rowOff>118125</xdr:rowOff>
    </xdr:to>
    <xdr:cxnSp macro="">
      <xdr:nvCxnSpPr>
        <xdr:cNvPr id="409" name="直線コネクタ 408"/>
        <xdr:cNvCxnSpPr/>
      </xdr:nvCxnSpPr>
      <xdr:spPr>
        <a:xfrm flipV="1">
          <a:off x="9639300" y="13436189"/>
          <a:ext cx="8382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41817</xdr:rowOff>
    </xdr:from>
    <xdr:ext cx="534377" cy="259045"/>
    <xdr:sp macro="" textlink="">
      <xdr:nvSpPr>
        <xdr:cNvPr id="410" name="商工費平均値テキスト"/>
        <xdr:cNvSpPr txBox="1"/>
      </xdr:nvSpPr>
      <xdr:spPr>
        <a:xfrm>
          <a:off x="10528300" y="13414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118125</xdr:rowOff>
    </xdr:from>
    <xdr:to>
      <xdr:col>50</xdr:col>
      <xdr:colOff>114300</xdr:colOff>
      <xdr:row>78</xdr:row>
      <xdr:rowOff>119016</xdr:rowOff>
    </xdr:to>
    <xdr:cxnSp macro="">
      <xdr:nvCxnSpPr>
        <xdr:cNvPr id="412" name="直線コネクタ 411"/>
        <xdr:cNvCxnSpPr/>
      </xdr:nvCxnSpPr>
      <xdr:spPr>
        <a:xfrm flipV="1">
          <a:off x="8750300" y="13491225"/>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110610</xdr:rowOff>
    </xdr:from>
    <xdr:to>
      <xdr:col>45</xdr:col>
      <xdr:colOff>177800</xdr:colOff>
      <xdr:row>78</xdr:row>
      <xdr:rowOff>119016</xdr:rowOff>
    </xdr:to>
    <xdr:cxnSp macro="">
      <xdr:nvCxnSpPr>
        <xdr:cNvPr id="415" name="直線コネクタ 414"/>
        <xdr:cNvCxnSpPr/>
      </xdr:nvCxnSpPr>
      <xdr:spPr>
        <a:xfrm>
          <a:off x="7861300" y="13483710"/>
          <a:ext cx="889000" cy="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110610</xdr:rowOff>
    </xdr:from>
    <xdr:to>
      <xdr:col>41</xdr:col>
      <xdr:colOff>50800</xdr:colOff>
      <xdr:row>78</xdr:row>
      <xdr:rowOff>147538</xdr:rowOff>
    </xdr:to>
    <xdr:cxnSp macro="">
      <xdr:nvCxnSpPr>
        <xdr:cNvPr id="418" name="直線コネクタ 417"/>
        <xdr:cNvCxnSpPr/>
      </xdr:nvCxnSpPr>
      <xdr:spPr>
        <a:xfrm flipV="1">
          <a:off x="6972300" y="13483710"/>
          <a:ext cx="889000" cy="3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5081</xdr:rowOff>
    </xdr:from>
    <xdr:ext cx="534377" cy="259045"/>
    <xdr:sp macro="" textlink="">
      <xdr:nvSpPr>
        <xdr:cNvPr id="420" name="テキスト ボックス 419"/>
        <xdr:cNvSpPr txBox="1"/>
      </xdr:nvSpPr>
      <xdr:spPr>
        <a:xfrm>
          <a:off x="7594111" y="1354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28731</xdr:rowOff>
    </xdr:from>
    <xdr:ext cx="534377" cy="259045"/>
    <xdr:sp macro="" textlink="">
      <xdr:nvSpPr>
        <xdr:cNvPr id="422" name="テキスト ボックス 421"/>
        <xdr:cNvSpPr txBox="1"/>
      </xdr:nvSpPr>
      <xdr:spPr>
        <a:xfrm>
          <a:off x="6705111" y="1357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12289</xdr:rowOff>
    </xdr:from>
    <xdr:to>
      <xdr:col>55</xdr:col>
      <xdr:colOff>50800</xdr:colOff>
      <xdr:row>78</xdr:row>
      <xdr:rowOff>113889</xdr:rowOff>
    </xdr:to>
    <xdr:sp macro="" textlink="">
      <xdr:nvSpPr>
        <xdr:cNvPr id="428" name="楕円 427"/>
        <xdr:cNvSpPr/>
      </xdr:nvSpPr>
      <xdr:spPr>
        <a:xfrm>
          <a:off x="10426700" y="1338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35166</xdr:rowOff>
    </xdr:from>
    <xdr:ext cx="599010" cy="259045"/>
    <xdr:sp macro="" textlink="">
      <xdr:nvSpPr>
        <xdr:cNvPr id="429" name="商工費該当値テキスト"/>
        <xdr:cNvSpPr txBox="1"/>
      </xdr:nvSpPr>
      <xdr:spPr>
        <a:xfrm>
          <a:off x="10528300" y="13236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67325</xdr:rowOff>
    </xdr:from>
    <xdr:to>
      <xdr:col>50</xdr:col>
      <xdr:colOff>165100</xdr:colOff>
      <xdr:row>78</xdr:row>
      <xdr:rowOff>168925</xdr:rowOff>
    </xdr:to>
    <xdr:sp macro="" textlink="">
      <xdr:nvSpPr>
        <xdr:cNvPr id="430" name="楕円 429"/>
        <xdr:cNvSpPr/>
      </xdr:nvSpPr>
      <xdr:spPr>
        <a:xfrm>
          <a:off x="9588500" y="134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160052</xdr:rowOff>
    </xdr:from>
    <xdr:ext cx="534377" cy="259045"/>
    <xdr:sp macro="" textlink="">
      <xdr:nvSpPr>
        <xdr:cNvPr id="431" name="テキスト ボックス 430"/>
        <xdr:cNvSpPr txBox="1"/>
      </xdr:nvSpPr>
      <xdr:spPr>
        <a:xfrm>
          <a:off x="9372111" y="1353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68216</xdr:rowOff>
    </xdr:from>
    <xdr:to>
      <xdr:col>46</xdr:col>
      <xdr:colOff>38100</xdr:colOff>
      <xdr:row>78</xdr:row>
      <xdr:rowOff>169816</xdr:rowOff>
    </xdr:to>
    <xdr:sp macro="" textlink="">
      <xdr:nvSpPr>
        <xdr:cNvPr id="432" name="楕円 431"/>
        <xdr:cNvSpPr/>
      </xdr:nvSpPr>
      <xdr:spPr>
        <a:xfrm>
          <a:off x="8699500" y="1344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14893</xdr:rowOff>
    </xdr:from>
    <xdr:ext cx="534377" cy="259045"/>
    <xdr:sp macro="" textlink="">
      <xdr:nvSpPr>
        <xdr:cNvPr id="433" name="テキスト ボックス 432"/>
        <xdr:cNvSpPr txBox="1"/>
      </xdr:nvSpPr>
      <xdr:spPr>
        <a:xfrm>
          <a:off x="8483111" y="1321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59810</xdr:rowOff>
    </xdr:from>
    <xdr:to>
      <xdr:col>41</xdr:col>
      <xdr:colOff>101600</xdr:colOff>
      <xdr:row>78</xdr:row>
      <xdr:rowOff>161410</xdr:rowOff>
    </xdr:to>
    <xdr:sp macro="" textlink="">
      <xdr:nvSpPr>
        <xdr:cNvPr id="434" name="楕円 433"/>
        <xdr:cNvSpPr/>
      </xdr:nvSpPr>
      <xdr:spPr>
        <a:xfrm>
          <a:off x="7810500" y="1343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6487</xdr:rowOff>
    </xdr:from>
    <xdr:ext cx="534377" cy="259045"/>
    <xdr:sp macro="" textlink="">
      <xdr:nvSpPr>
        <xdr:cNvPr id="435" name="テキスト ボックス 434"/>
        <xdr:cNvSpPr txBox="1"/>
      </xdr:nvSpPr>
      <xdr:spPr>
        <a:xfrm>
          <a:off x="7594111" y="1320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96738</xdr:rowOff>
    </xdr:from>
    <xdr:to>
      <xdr:col>36</xdr:col>
      <xdr:colOff>165100</xdr:colOff>
      <xdr:row>79</xdr:row>
      <xdr:rowOff>26888</xdr:rowOff>
    </xdr:to>
    <xdr:sp macro="" textlink="">
      <xdr:nvSpPr>
        <xdr:cNvPr id="436" name="楕円 435"/>
        <xdr:cNvSpPr/>
      </xdr:nvSpPr>
      <xdr:spPr>
        <a:xfrm>
          <a:off x="6921500" y="134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43415</xdr:rowOff>
    </xdr:from>
    <xdr:ext cx="534377" cy="259045"/>
    <xdr:sp macro="" textlink="">
      <xdr:nvSpPr>
        <xdr:cNvPr id="437" name="テキスト ボックス 436"/>
        <xdr:cNvSpPr txBox="1"/>
      </xdr:nvSpPr>
      <xdr:spPr>
        <a:xfrm>
          <a:off x="6705111" y="132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25755</xdr:rowOff>
    </xdr:from>
    <xdr:to>
      <xdr:col>55</xdr:col>
      <xdr:colOff>0</xdr:colOff>
      <xdr:row>97</xdr:row>
      <xdr:rowOff>152846</xdr:rowOff>
    </xdr:to>
    <xdr:cxnSp macro="">
      <xdr:nvCxnSpPr>
        <xdr:cNvPr id="466" name="直線コネクタ 465"/>
        <xdr:cNvCxnSpPr/>
      </xdr:nvCxnSpPr>
      <xdr:spPr>
        <a:xfrm>
          <a:off x="9639300" y="16656405"/>
          <a:ext cx="838200" cy="1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25755</xdr:rowOff>
    </xdr:from>
    <xdr:to>
      <xdr:col>50</xdr:col>
      <xdr:colOff>114300</xdr:colOff>
      <xdr:row>97</xdr:row>
      <xdr:rowOff>32646</xdr:rowOff>
    </xdr:to>
    <xdr:cxnSp macro="">
      <xdr:nvCxnSpPr>
        <xdr:cNvPr id="469" name="直線コネクタ 468"/>
        <xdr:cNvCxnSpPr/>
      </xdr:nvCxnSpPr>
      <xdr:spPr>
        <a:xfrm flipV="1">
          <a:off x="8750300" y="16656405"/>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132580</xdr:rowOff>
    </xdr:from>
    <xdr:ext cx="599010" cy="259045"/>
    <xdr:sp macro="" textlink="">
      <xdr:nvSpPr>
        <xdr:cNvPr id="471" name="テキスト ボックス 470"/>
        <xdr:cNvSpPr txBox="1"/>
      </xdr:nvSpPr>
      <xdr:spPr>
        <a:xfrm>
          <a:off x="9339795" y="167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169066</xdr:rowOff>
    </xdr:from>
    <xdr:to>
      <xdr:col>45</xdr:col>
      <xdr:colOff>177800</xdr:colOff>
      <xdr:row>97</xdr:row>
      <xdr:rowOff>32646</xdr:rowOff>
    </xdr:to>
    <xdr:cxnSp macro="">
      <xdr:nvCxnSpPr>
        <xdr:cNvPr id="472" name="直線コネクタ 471"/>
        <xdr:cNvCxnSpPr/>
      </xdr:nvCxnSpPr>
      <xdr:spPr>
        <a:xfrm>
          <a:off x="7861300" y="16456816"/>
          <a:ext cx="889000" cy="20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169066</xdr:rowOff>
    </xdr:from>
    <xdr:to>
      <xdr:col>41</xdr:col>
      <xdr:colOff>50800</xdr:colOff>
      <xdr:row>96</xdr:row>
      <xdr:rowOff>152933</xdr:rowOff>
    </xdr:to>
    <xdr:cxnSp macro="">
      <xdr:nvCxnSpPr>
        <xdr:cNvPr id="475" name="直線コネクタ 474"/>
        <xdr:cNvCxnSpPr/>
      </xdr:nvCxnSpPr>
      <xdr:spPr>
        <a:xfrm flipV="1">
          <a:off x="6972300" y="16456816"/>
          <a:ext cx="889000" cy="15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102046</xdr:rowOff>
    </xdr:from>
    <xdr:to>
      <xdr:col>55</xdr:col>
      <xdr:colOff>50800</xdr:colOff>
      <xdr:row>98</xdr:row>
      <xdr:rowOff>32196</xdr:rowOff>
    </xdr:to>
    <xdr:sp macro="" textlink="">
      <xdr:nvSpPr>
        <xdr:cNvPr id="485" name="楕円 484"/>
        <xdr:cNvSpPr/>
      </xdr:nvSpPr>
      <xdr:spPr>
        <a:xfrm>
          <a:off x="10426700" y="167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80473</xdr:rowOff>
    </xdr:from>
    <xdr:ext cx="599010" cy="259045"/>
    <xdr:sp macro="" textlink="">
      <xdr:nvSpPr>
        <xdr:cNvPr id="486" name="土木費該当値テキスト"/>
        <xdr:cNvSpPr txBox="1"/>
      </xdr:nvSpPr>
      <xdr:spPr>
        <a:xfrm>
          <a:off x="10528300" y="1671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146405</xdr:rowOff>
    </xdr:from>
    <xdr:to>
      <xdr:col>50</xdr:col>
      <xdr:colOff>165100</xdr:colOff>
      <xdr:row>97</xdr:row>
      <xdr:rowOff>76555</xdr:rowOff>
    </xdr:to>
    <xdr:sp macro="" textlink="">
      <xdr:nvSpPr>
        <xdr:cNvPr id="487" name="楕円 486"/>
        <xdr:cNvSpPr/>
      </xdr:nvSpPr>
      <xdr:spPr>
        <a:xfrm>
          <a:off x="9588500" y="166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93082</xdr:rowOff>
    </xdr:from>
    <xdr:ext cx="599010" cy="259045"/>
    <xdr:sp macro="" textlink="">
      <xdr:nvSpPr>
        <xdr:cNvPr id="488" name="テキスト ボックス 487"/>
        <xdr:cNvSpPr txBox="1"/>
      </xdr:nvSpPr>
      <xdr:spPr>
        <a:xfrm>
          <a:off x="9339795" y="1638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153296</xdr:rowOff>
    </xdr:from>
    <xdr:to>
      <xdr:col>46</xdr:col>
      <xdr:colOff>38100</xdr:colOff>
      <xdr:row>97</xdr:row>
      <xdr:rowOff>83446</xdr:rowOff>
    </xdr:to>
    <xdr:sp macro="" textlink="">
      <xdr:nvSpPr>
        <xdr:cNvPr id="489" name="楕円 488"/>
        <xdr:cNvSpPr/>
      </xdr:nvSpPr>
      <xdr:spPr>
        <a:xfrm>
          <a:off x="8699500" y="166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99973</xdr:rowOff>
    </xdr:from>
    <xdr:ext cx="599010" cy="259045"/>
    <xdr:sp macro="" textlink="">
      <xdr:nvSpPr>
        <xdr:cNvPr id="490" name="テキスト ボックス 489"/>
        <xdr:cNvSpPr txBox="1"/>
      </xdr:nvSpPr>
      <xdr:spPr>
        <a:xfrm>
          <a:off x="8450795" y="16387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118266</xdr:rowOff>
    </xdr:from>
    <xdr:to>
      <xdr:col>41</xdr:col>
      <xdr:colOff>101600</xdr:colOff>
      <xdr:row>96</xdr:row>
      <xdr:rowOff>48416</xdr:rowOff>
    </xdr:to>
    <xdr:sp macro="" textlink="">
      <xdr:nvSpPr>
        <xdr:cNvPr id="491" name="楕円 490"/>
        <xdr:cNvSpPr/>
      </xdr:nvSpPr>
      <xdr:spPr>
        <a:xfrm>
          <a:off x="7810500" y="164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64943</xdr:rowOff>
    </xdr:from>
    <xdr:ext cx="599010" cy="259045"/>
    <xdr:sp macro="" textlink="">
      <xdr:nvSpPr>
        <xdr:cNvPr id="492" name="テキスト ボックス 491"/>
        <xdr:cNvSpPr txBox="1"/>
      </xdr:nvSpPr>
      <xdr:spPr>
        <a:xfrm>
          <a:off x="7561795" y="1618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102133</xdr:rowOff>
    </xdr:from>
    <xdr:to>
      <xdr:col>36</xdr:col>
      <xdr:colOff>165100</xdr:colOff>
      <xdr:row>97</xdr:row>
      <xdr:rowOff>32283</xdr:rowOff>
    </xdr:to>
    <xdr:sp macro="" textlink="">
      <xdr:nvSpPr>
        <xdr:cNvPr id="493" name="楕円 492"/>
        <xdr:cNvSpPr/>
      </xdr:nvSpPr>
      <xdr:spPr>
        <a:xfrm>
          <a:off x="6921500" y="165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48810</xdr:rowOff>
    </xdr:from>
    <xdr:ext cx="599010" cy="259045"/>
    <xdr:sp macro="" textlink="">
      <xdr:nvSpPr>
        <xdr:cNvPr id="494" name="テキスト ボックス 493"/>
        <xdr:cNvSpPr txBox="1"/>
      </xdr:nvSpPr>
      <xdr:spPr>
        <a:xfrm>
          <a:off x="6672795" y="163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82519</xdr:rowOff>
    </xdr:from>
    <xdr:to>
      <xdr:col>85</xdr:col>
      <xdr:colOff>127000</xdr:colOff>
      <xdr:row>36</xdr:row>
      <xdr:rowOff>33210</xdr:rowOff>
    </xdr:to>
    <xdr:cxnSp macro="">
      <xdr:nvCxnSpPr>
        <xdr:cNvPr id="523" name="直線コネクタ 522"/>
        <xdr:cNvCxnSpPr/>
      </xdr:nvCxnSpPr>
      <xdr:spPr>
        <a:xfrm>
          <a:off x="15481300" y="6083269"/>
          <a:ext cx="838200" cy="12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36245</xdr:rowOff>
    </xdr:from>
    <xdr:ext cx="534377" cy="259045"/>
    <xdr:sp macro="" textlink="">
      <xdr:nvSpPr>
        <xdr:cNvPr id="524" name="消防費平均値テキスト"/>
        <xdr:cNvSpPr txBox="1"/>
      </xdr:nvSpPr>
      <xdr:spPr>
        <a:xfrm>
          <a:off x="16370300" y="6208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82519</xdr:rowOff>
    </xdr:from>
    <xdr:to>
      <xdr:col>81</xdr:col>
      <xdr:colOff>50800</xdr:colOff>
      <xdr:row>37</xdr:row>
      <xdr:rowOff>9909</xdr:rowOff>
    </xdr:to>
    <xdr:cxnSp macro="">
      <xdr:nvCxnSpPr>
        <xdr:cNvPr id="526" name="直線コネクタ 525"/>
        <xdr:cNvCxnSpPr/>
      </xdr:nvCxnSpPr>
      <xdr:spPr>
        <a:xfrm flipV="1">
          <a:off x="14592300" y="6083269"/>
          <a:ext cx="889000" cy="27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123380</xdr:rowOff>
    </xdr:from>
    <xdr:ext cx="534377" cy="259045"/>
    <xdr:sp macro="" textlink="">
      <xdr:nvSpPr>
        <xdr:cNvPr id="528" name="テキスト ボックス 527"/>
        <xdr:cNvSpPr txBox="1"/>
      </xdr:nvSpPr>
      <xdr:spPr>
        <a:xfrm>
          <a:off x="15214111" y="629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63355</xdr:rowOff>
    </xdr:from>
    <xdr:to>
      <xdr:col>76</xdr:col>
      <xdr:colOff>114300</xdr:colOff>
      <xdr:row>37</xdr:row>
      <xdr:rowOff>9909</xdr:rowOff>
    </xdr:to>
    <xdr:cxnSp macro="">
      <xdr:nvCxnSpPr>
        <xdr:cNvPr id="529" name="直線コネクタ 528"/>
        <xdr:cNvCxnSpPr/>
      </xdr:nvCxnSpPr>
      <xdr:spPr>
        <a:xfrm>
          <a:off x="13703300" y="6235555"/>
          <a:ext cx="889000" cy="11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92875</xdr:rowOff>
    </xdr:from>
    <xdr:to>
      <xdr:col>71</xdr:col>
      <xdr:colOff>177800</xdr:colOff>
      <xdr:row>36</xdr:row>
      <xdr:rowOff>63355</xdr:rowOff>
    </xdr:to>
    <xdr:cxnSp macro="">
      <xdr:nvCxnSpPr>
        <xdr:cNvPr id="532" name="直線コネクタ 531"/>
        <xdr:cNvCxnSpPr/>
      </xdr:nvCxnSpPr>
      <xdr:spPr>
        <a:xfrm>
          <a:off x="12814300" y="5922175"/>
          <a:ext cx="889000" cy="31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141112</xdr:rowOff>
    </xdr:from>
    <xdr:ext cx="534377" cy="259045"/>
    <xdr:sp macro="" textlink="">
      <xdr:nvSpPr>
        <xdr:cNvPr id="534" name="テキスト ボックス 533"/>
        <xdr:cNvSpPr txBox="1"/>
      </xdr:nvSpPr>
      <xdr:spPr>
        <a:xfrm>
          <a:off x="13436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71427</xdr:rowOff>
    </xdr:from>
    <xdr:ext cx="534377" cy="259045"/>
    <xdr:sp macro="" textlink="">
      <xdr:nvSpPr>
        <xdr:cNvPr id="536" name="テキスト ボックス 535"/>
        <xdr:cNvSpPr txBox="1"/>
      </xdr:nvSpPr>
      <xdr:spPr>
        <a:xfrm>
          <a:off x="12547111" y="624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153860</xdr:rowOff>
    </xdr:from>
    <xdr:to>
      <xdr:col>85</xdr:col>
      <xdr:colOff>177800</xdr:colOff>
      <xdr:row>36</xdr:row>
      <xdr:rowOff>84010</xdr:rowOff>
    </xdr:to>
    <xdr:sp macro="" textlink="">
      <xdr:nvSpPr>
        <xdr:cNvPr id="542" name="楕円 541"/>
        <xdr:cNvSpPr/>
      </xdr:nvSpPr>
      <xdr:spPr>
        <a:xfrm>
          <a:off x="16268700" y="61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5287</xdr:rowOff>
    </xdr:from>
    <xdr:ext cx="534377" cy="259045"/>
    <xdr:sp macro="" textlink="">
      <xdr:nvSpPr>
        <xdr:cNvPr id="543" name="消防費該当値テキスト"/>
        <xdr:cNvSpPr txBox="1"/>
      </xdr:nvSpPr>
      <xdr:spPr>
        <a:xfrm>
          <a:off x="16370300" y="600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31719</xdr:rowOff>
    </xdr:from>
    <xdr:to>
      <xdr:col>81</xdr:col>
      <xdr:colOff>101600</xdr:colOff>
      <xdr:row>35</xdr:row>
      <xdr:rowOff>133319</xdr:rowOff>
    </xdr:to>
    <xdr:sp macro="" textlink="">
      <xdr:nvSpPr>
        <xdr:cNvPr id="544" name="楕円 543"/>
        <xdr:cNvSpPr/>
      </xdr:nvSpPr>
      <xdr:spPr>
        <a:xfrm>
          <a:off x="15430500" y="603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149846</xdr:rowOff>
    </xdr:from>
    <xdr:ext cx="534377" cy="259045"/>
    <xdr:sp macro="" textlink="">
      <xdr:nvSpPr>
        <xdr:cNvPr id="545" name="テキスト ボックス 544"/>
        <xdr:cNvSpPr txBox="1"/>
      </xdr:nvSpPr>
      <xdr:spPr>
        <a:xfrm>
          <a:off x="15214111" y="580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130559</xdr:rowOff>
    </xdr:from>
    <xdr:to>
      <xdr:col>76</xdr:col>
      <xdr:colOff>165100</xdr:colOff>
      <xdr:row>37</xdr:row>
      <xdr:rowOff>60709</xdr:rowOff>
    </xdr:to>
    <xdr:sp macro="" textlink="">
      <xdr:nvSpPr>
        <xdr:cNvPr id="546" name="楕円 545"/>
        <xdr:cNvSpPr/>
      </xdr:nvSpPr>
      <xdr:spPr>
        <a:xfrm>
          <a:off x="14541500" y="63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51836</xdr:rowOff>
    </xdr:from>
    <xdr:ext cx="534377" cy="259045"/>
    <xdr:sp macro="" textlink="">
      <xdr:nvSpPr>
        <xdr:cNvPr id="547" name="テキスト ボックス 546"/>
        <xdr:cNvSpPr txBox="1"/>
      </xdr:nvSpPr>
      <xdr:spPr>
        <a:xfrm>
          <a:off x="14325111" y="63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12555</xdr:rowOff>
    </xdr:from>
    <xdr:to>
      <xdr:col>72</xdr:col>
      <xdr:colOff>38100</xdr:colOff>
      <xdr:row>36</xdr:row>
      <xdr:rowOff>114155</xdr:rowOff>
    </xdr:to>
    <xdr:sp macro="" textlink="">
      <xdr:nvSpPr>
        <xdr:cNvPr id="548" name="楕円 547"/>
        <xdr:cNvSpPr/>
      </xdr:nvSpPr>
      <xdr:spPr>
        <a:xfrm>
          <a:off x="13652500" y="61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130682</xdr:rowOff>
    </xdr:from>
    <xdr:ext cx="534377" cy="259045"/>
    <xdr:sp macro="" textlink="">
      <xdr:nvSpPr>
        <xdr:cNvPr id="549" name="テキスト ボックス 548"/>
        <xdr:cNvSpPr txBox="1"/>
      </xdr:nvSpPr>
      <xdr:spPr>
        <a:xfrm>
          <a:off x="13436111" y="59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42075</xdr:rowOff>
    </xdr:from>
    <xdr:to>
      <xdr:col>67</xdr:col>
      <xdr:colOff>101600</xdr:colOff>
      <xdr:row>34</xdr:row>
      <xdr:rowOff>143675</xdr:rowOff>
    </xdr:to>
    <xdr:sp macro="" textlink="">
      <xdr:nvSpPr>
        <xdr:cNvPr id="550" name="楕円 549"/>
        <xdr:cNvSpPr/>
      </xdr:nvSpPr>
      <xdr:spPr>
        <a:xfrm>
          <a:off x="12763500" y="58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160202</xdr:rowOff>
    </xdr:from>
    <xdr:ext cx="599010" cy="259045"/>
    <xdr:sp macro="" textlink="">
      <xdr:nvSpPr>
        <xdr:cNvPr id="551" name="テキスト ボックス 550"/>
        <xdr:cNvSpPr txBox="1"/>
      </xdr:nvSpPr>
      <xdr:spPr>
        <a:xfrm>
          <a:off x="12514795" y="564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131594</xdr:rowOff>
    </xdr:from>
    <xdr:to>
      <xdr:col>85</xdr:col>
      <xdr:colOff>127000</xdr:colOff>
      <xdr:row>57</xdr:row>
      <xdr:rowOff>134420</xdr:rowOff>
    </xdr:to>
    <xdr:cxnSp macro="">
      <xdr:nvCxnSpPr>
        <xdr:cNvPr id="580" name="直線コネクタ 579"/>
        <xdr:cNvCxnSpPr/>
      </xdr:nvCxnSpPr>
      <xdr:spPr>
        <a:xfrm flipV="1">
          <a:off x="15481300" y="9904244"/>
          <a:ext cx="8382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132143</xdr:rowOff>
    </xdr:from>
    <xdr:to>
      <xdr:col>81</xdr:col>
      <xdr:colOff>50800</xdr:colOff>
      <xdr:row>57</xdr:row>
      <xdr:rowOff>134420</xdr:rowOff>
    </xdr:to>
    <xdr:cxnSp macro="">
      <xdr:nvCxnSpPr>
        <xdr:cNvPr id="583" name="直線コネクタ 582"/>
        <xdr:cNvCxnSpPr/>
      </xdr:nvCxnSpPr>
      <xdr:spPr>
        <a:xfrm>
          <a:off x="14592300" y="9904793"/>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26895</xdr:rowOff>
    </xdr:from>
    <xdr:ext cx="599010" cy="259045"/>
    <xdr:sp macro="" textlink="">
      <xdr:nvSpPr>
        <xdr:cNvPr id="585" name="テキスト ボックス 584"/>
        <xdr:cNvSpPr txBox="1"/>
      </xdr:nvSpPr>
      <xdr:spPr>
        <a:xfrm>
          <a:off x="15181795" y="9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124397</xdr:rowOff>
    </xdr:from>
    <xdr:to>
      <xdr:col>76</xdr:col>
      <xdr:colOff>114300</xdr:colOff>
      <xdr:row>57</xdr:row>
      <xdr:rowOff>132143</xdr:rowOff>
    </xdr:to>
    <xdr:cxnSp macro="">
      <xdr:nvCxnSpPr>
        <xdr:cNvPr id="586" name="直線コネクタ 585"/>
        <xdr:cNvCxnSpPr/>
      </xdr:nvCxnSpPr>
      <xdr:spPr>
        <a:xfrm>
          <a:off x="13703300" y="9897047"/>
          <a:ext cx="889000" cy="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40908</xdr:rowOff>
    </xdr:from>
    <xdr:ext cx="599010" cy="259045"/>
    <xdr:sp macro="" textlink="">
      <xdr:nvSpPr>
        <xdr:cNvPr id="588" name="テキスト ボックス 587"/>
        <xdr:cNvSpPr txBox="1"/>
      </xdr:nvSpPr>
      <xdr:spPr>
        <a:xfrm>
          <a:off x="14292795" y="998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105297</xdr:rowOff>
    </xdr:from>
    <xdr:to>
      <xdr:col>71</xdr:col>
      <xdr:colOff>177800</xdr:colOff>
      <xdr:row>57</xdr:row>
      <xdr:rowOff>124397</xdr:rowOff>
    </xdr:to>
    <xdr:cxnSp macro="">
      <xdr:nvCxnSpPr>
        <xdr:cNvPr id="589" name="直線コネクタ 588"/>
        <xdr:cNvCxnSpPr/>
      </xdr:nvCxnSpPr>
      <xdr:spPr>
        <a:xfrm>
          <a:off x="12814300" y="9877947"/>
          <a:ext cx="889000" cy="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44132</xdr:rowOff>
    </xdr:from>
    <xdr:ext cx="599010" cy="259045"/>
    <xdr:sp macro="" textlink="">
      <xdr:nvSpPr>
        <xdr:cNvPr id="591" name="テキスト ボックス 590"/>
        <xdr:cNvSpPr txBox="1"/>
      </xdr:nvSpPr>
      <xdr:spPr>
        <a:xfrm>
          <a:off x="13403795" y="998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47172</xdr:rowOff>
    </xdr:from>
    <xdr:ext cx="599010" cy="259045"/>
    <xdr:sp macro="" textlink="">
      <xdr:nvSpPr>
        <xdr:cNvPr id="593" name="テキスト ボックス 592"/>
        <xdr:cNvSpPr txBox="1"/>
      </xdr:nvSpPr>
      <xdr:spPr>
        <a:xfrm>
          <a:off x="12514795" y="999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80794</xdr:rowOff>
    </xdr:from>
    <xdr:to>
      <xdr:col>85</xdr:col>
      <xdr:colOff>177800</xdr:colOff>
      <xdr:row>58</xdr:row>
      <xdr:rowOff>10944</xdr:rowOff>
    </xdr:to>
    <xdr:sp macro="" textlink="">
      <xdr:nvSpPr>
        <xdr:cNvPr id="599" name="楕円 598"/>
        <xdr:cNvSpPr/>
      </xdr:nvSpPr>
      <xdr:spPr>
        <a:xfrm>
          <a:off x="16268700" y="985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59221</xdr:rowOff>
    </xdr:from>
    <xdr:ext cx="599010" cy="259045"/>
    <xdr:sp macro="" textlink="">
      <xdr:nvSpPr>
        <xdr:cNvPr id="600" name="教育費該当値テキスト"/>
        <xdr:cNvSpPr txBox="1"/>
      </xdr:nvSpPr>
      <xdr:spPr>
        <a:xfrm>
          <a:off x="16370300" y="983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83620</xdr:rowOff>
    </xdr:from>
    <xdr:to>
      <xdr:col>81</xdr:col>
      <xdr:colOff>101600</xdr:colOff>
      <xdr:row>58</xdr:row>
      <xdr:rowOff>13770</xdr:rowOff>
    </xdr:to>
    <xdr:sp macro="" textlink="">
      <xdr:nvSpPr>
        <xdr:cNvPr id="601" name="楕円 600"/>
        <xdr:cNvSpPr/>
      </xdr:nvSpPr>
      <xdr:spPr>
        <a:xfrm>
          <a:off x="15430500" y="985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30297</xdr:rowOff>
    </xdr:from>
    <xdr:ext cx="599010" cy="259045"/>
    <xdr:sp macro="" textlink="">
      <xdr:nvSpPr>
        <xdr:cNvPr id="602" name="テキスト ボックス 601"/>
        <xdr:cNvSpPr txBox="1"/>
      </xdr:nvSpPr>
      <xdr:spPr>
        <a:xfrm>
          <a:off x="15181795" y="9631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81343</xdr:rowOff>
    </xdr:from>
    <xdr:to>
      <xdr:col>76</xdr:col>
      <xdr:colOff>165100</xdr:colOff>
      <xdr:row>58</xdr:row>
      <xdr:rowOff>11493</xdr:rowOff>
    </xdr:to>
    <xdr:sp macro="" textlink="">
      <xdr:nvSpPr>
        <xdr:cNvPr id="603" name="楕円 602"/>
        <xdr:cNvSpPr/>
      </xdr:nvSpPr>
      <xdr:spPr>
        <a:xfrm>
          <a:off x="14541500" y="98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28020</xdr:rowOff>
    </xdr:from>
    <xdr:ext cx="599010" cy="259045"/>
    <xdr:sp macro="" textlink="">
      <xdr:nvSpPr>
        <xdr:cNvPr id="604" name="テキスト ボックス 603"/>
        <xdr:cNvSpPr txBox="1"/>
      </xdr:nvSpPr>
      <xdr:spPr>
        <a:xfrm>
          <a:off x="14292795" y="962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73597</xdr:rowOff>
    </xdr:from>
    <xdr:to>
      <xdr:col>72</xdr:col>
      <xdr:colOff>38100</xdr:colOff>
      <xdr:row>58</xdr:row>
      <xdr:rowOff>3747</xdr:rowOff>
    </xdr:to>
    <xdr:sp macro="" textlink="">
      <xdr:nvSpPr>
        <xdr:cNvPr id="605" name="楕円 604"/>
        <xdr:cNvSpPr/>
      </xdr:nvSpPr>
      <xdr:spPr>
        <a:xfrm>
          <a:off x="13652500" y="984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20274</xdr:rowOff>
    </xdr:from>
    <xdr:ext cx="599010" cy="259045"/>
    <xdr:sp macro="" textlink="">
      <xdr:nvSpPr>
        <xdr:cNvPr id="606" name="テキスト ボックス 605"/>
        <xdr:cNvSpPr txBox="1"/>
      </xdr:nvSpPr>
      <xdr:spPr>
        <a:xfrm>
          <a:off x="13403795" y="962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54497</xdr:rowOff>
    </xdr:from>
    <xdr:to>
      <xdr:col>67</xdr:col>
      <xdr:colOff>101600</xdr:colOff>
      <xdr:row>57</xdr:row>
      <xdr:rowOff>156097</xdr:rowOff>
    </xdr:to>
    <xdr:sp macro="" textlink="">
      <xdr:nvSpPr>
        <xdr:cNvPr id="607" name="楕円 606"/>
        <xdr:cNvSpPr/>
      </xdr:nvSpPr>
      <xdr:spPr>
        <a:xfrm>
          <a:off x="12763500" y="98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1174</xdr:rowOff>
    </xdr:from>
    <xdr:ext cx="599010" cy="259045"/>
    <xdr:sp macro="" textlink="">
      <xdr:nvSpPr>
        <xdr:cNvPr id="608" name="テキスト ボックス 607"/>
        <xdr:cNvSpPr txBox="1"/>
      </xdr:nvSpPr>
      <xdr:spPr>
        <a:xfrm>
          <a:off x="12514795" y="96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42418</xdr:rowOff>
    </xdr:from>
    <xdr:to>
      <xdr:col>85</xdr:col>
      <xdr:colOff>127000</xdr:colOff>
      <xdr:row>79</xdr:row>
      <xdr:rowOff>77279</xdr:rowOff>
    </xdr:to>
    <xdr:cxnSp macro="">
      <xdr:nvCxnSpPr>
        <xdr:cNvPr id="639" name="直線コネクタ 638"/>
        <xdr:cNvCxnSpPr/>
      </xdr:nvCxnSpPr>
      <xdr:spPr>
        <a:xfrm flipV="1">
          <a:off x="15481300" y="13415518"/>
          <a:ext cx="838200" cy="20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72454</xdr:rowOff>
    </xdr:from>
    <xdr:ext cx="534377" cy="259045"/>
    <xdr:sp macro="" textlink="">
      <xdr:nvSpPr>
        <xdr:cNvPr id="640" name="災害復旧費平均値テキスト"/>
        <xdr:cNvSpPr txBox="1"/>
      </xdr:nvSpPr>
      <xdr:spPr>
        <a:xfrm>
          <a:off x="16370300" y="13445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29473</xdr:rowOff>
    </xdr:from>
    <xdr:to>
      <xdr:col>81</xdr:col>
      <xdr:colOff>50800</xdr:colOff>
      <xdr:row>79</xdr:row>
      <xdr:rowOff>77279</xdr:rowOff>
    </xdr:to>
    <xdr:cxnSp macro="">
      <xdr:nvCxnSpPr>
        <xdr:cNvPr id="642" name="直線コネクタ 641"/>
        <xdr:cNvCxnSpPr/>
      </xdr:nvCxnSpPr>
      <xdr:spPr>
        <a:xfrm>
          <a:off x="14592300" y="13574023"/>
          <a:ext cx="889000" cy="4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140922</xdr:rowOff>
    </xdr:from>
    <xdr:to>
      <xdr:col>76</xdr:col>
      <xdr:colOff>114300</xdr:colOff>
      <xdr:row>79</xdr:row>
      <xdr:rowOff>29473</xdr:rowOff>
    </xdr:to>
    <xdr:cxnSp macro="">
      <xdr:nvCxnSpPr>
        <xdr:cNvPr id="645" name="直線コネクタ 644"/>
        <xdr:cNvCxnSpPr/>
      </xdr:nvCxnSpPr>
      <xdr:spPr>
        <a:xfrm>
          <a:off x="13703300" y="13514022"/>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140922</xdr:rowOff>
    </xdr:from>
    <xdr:to>
      <xdr:col>71</xdr:col>
      <xdr:colOff>177800</xdr:colOff>
      <xdr:row>79</xdr:row>
      <xdr:rowOff>54660</xdr:rowOff>
    </xdr:to>
    <xdr:cxnSp macro="">
      <xdr:nvCxnSpPr>
        <xdr:cNvPr id="648" name="直線コネクタ 647"/>
        <xdr:cNvCxnSpPr/>
      </xdr:nvCxnSpPr>
      <xdr:spPr>
        <a:xfrm flipV="1">
          <a:off x="12814300" y="13514022"/>
          <a:ext cx="889000" cy="8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37315</xdr:rowOff>
    </xdr:from>
    <xdr:ext cx="534377" cy="259045"/>
    <xdr:sp macro="" textlink="">
      <xdr:nvSpPr>
        <xdr:cNvPr id="650" name="テキスト ボックス 649"/>
        <xdr:cNvSpPr txBox="1"/>
      </xdr:nvSpPr>
      <xdr:spPr>
        <a:xfrm>
          <a:off x="13436111" y="1358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163068</xdr:rowOff>
    </xdr:from>
    <xdr:to>
      <xdr:col>85</xdr:col>
      <xdr:colOff>177800</xdr:colOff>
      <xdr:row>78</xdr:row>
      <xdr:rowOff>93218</xdr:rowOff>
    </xdr:to>
    <xdr:sp macro="" textlink="">
      <xdr:nvSpPr>
        <xdr:cNvPr id="658" name="楕円 657"/>
        <xdr:cNvSpPr/>
      </xdr:nvSpPr>
      <xdr:spPr>
        <a:xfrm>
          <a:off x="16268700" y="1336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14495</xdr:rowOff>
    </xdr:from>
    <xdr:ext cx="534377" cy="259045"/>
    <xdr:sp macro="" textlink="">
      <xdr:nvSpPr>
        <xdr:cNvPr id="659" name="災害復旧費該当値テキスト"/>
        <xdr:cNvSpPr txBox="1"/>
      </xdr:nvSpPr>
      <xdr:spPr>
        <a:xfrm>
          <a:off x="16370300" y="1321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26479</xdr:rowOff>
    </xdr:from>
    <xdr:to>
      <xdr:col>81</xdr:col>
      <xdr:colOff>101600</xdr:colOff>
      <xdr:row>79</xdr:row>
      <xdr:rowOff>128079</xdr:rowOff>
    </xdr:to>
    <xdr:sp macro="" textlink="">
      <xdr:nvSpPr>
        <xdr:cNvPr id="660" name="楕円 659"/>
        <xdr:cNvSpPr/>
      </xdr:nvSpPr>
      <xdr:spPr>
        <a:xfrm>
          <a:off x="15430500" y="135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119206</xdr:rowOff>
    </xdr:from>
    <xdr:ext cx="469744" cy="259045"/>
    <xdr:sp macro="" textlink="">
      <xdr:nvSpPr>
        <xdr:cNvPr id="661" name="テキスト ボックス 660"/>
        <xdr:cNvSpPr txBox="1"/>
      </xdr:nvSpPr>
      <xdr:spPr>
        <a:xfrm>
          <a:off x="15246428" y="1366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150123</xdr:rowOff>
    </xdr:from>
    <xdr:to>
      <xdr:col>76</xdr:col>
      <xdr:colOff>165100</xdr:colOff>
      <xdr:row>79</xdr:row>
      <xdr:rowOff>80273</xdr:rowOff>
    </xdr:to>
    <xdr:sp macro="" textlink="">
      <xdr:nvSpPr>
        <xdr:cNvPr id="662" name="楕円 661"/>
        <xdr:cNvSpPr/>
      </xdr:nvSpPr>
      <xdr:spPr>
        <a:xfrm>
          <a:off x="14541500" y="1352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71400</xdr:rowOff>
    </xdr:from>
    <xdr:ext cx="534377" cy="259045"/>
    <xdr:sp macro="" textlink="">
      <xdr:nvSpPr>
        <xdr:cNvPr id="663" name="テキスト ボックス 662"/>
        <xdr:cNvSpPr txBox="1"/>
      </xdr:nvSpPr>
      <xdr:spPr>
        <a:xfrm>
          <a:off x="14325111" y="136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90122</xdr:rowOff>
    </xdr:from>
    <xdr:to>
      <xdr:col>72</xdr:col>
      <xdr:colOff>38100</xdr:colOff>
      <xdr:row>79</xdr:row>
      <xdr:rowOff>20272</xdr:rowOff>
    </xdr:to>
    <xdr:sp macro="" textlink="">
      <xdr:nvSpPr>
        <xdr:cNvPr id="664" name="楕円 663"/>
        <xdr:cNvSpPr/>
      </xdr:nvSpPr>
      <xdr:spPr>
        <a:xfrm>
          <a:off x="13652500" y="1346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36799</xdr:rowOff>
    </xdr:from>
    <xdr:ext cx="534377" cy="259045"/>
    <xdr:sp macro="" textlink="">
      <xdr:nvSpPr>
        <xdr:cNvPr id="665" name="テキスト ボックス 664"/>
        <xdr:cNvSpPr txBox="1"/>
      </xdr:nvSpPr>
      <xdr:spPr>
        <a:xfrm>
          <a:off x="13436111" y="1323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3860</xdr:rowOff>
    </xdr:from>
    <xdr:to>
      <xdr:col>67</xdr:col>
      <xdr:colOff>101600</xdr:colOff>
      <xdr:row>79</xdr:row>
      <xdr:rowOff>105460</xdr:rowOff>
    </xdr:to>
    <xdr:sp macro="" textlink="">
      <xdr:nvSpPr>
        <xdr:cNvPr id="666" name="楕円 665"/>
        <xdr:cNvSpPr/>
      </xdr:nvSpPr>
      <xdr:spPr>
        <a:xfrm>
          <a:off x="12763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96587</xdr:rowOff>
    </xdr:from>
    <xdr:ext cx="534377" cy="259045"/>
    <xdr:sp macro="" textlink="">
      <xdr:nvSpPr>
        <xdr:cNvPr id="667" name="テキスト ボックス 666"/>
        <xdr:cNvSpPr txBox="1"/>
      </xdr:nvSpPr>
      <xdr:spPr>
        <a:xfrm>
          <a:off x="12547111" y="1364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6778</xdr:rowOff>
    </xdr:from>
    <xdr:to>
      <xdr:col>85</xdr:col>
      <xdr:colOff>127000</xdr:colOff>
      <xdr:row>96</xdr:row>
      <xdr:rowOff>140596</xdr:rowOff>
    </xdr:to>
    <xdr:cxnSp macro="">
      <xdr:nvCxnSpPr>
        <xdr:cNvPr id="694" name="直線コネクタ 693"/>
        <xdr:cNvCxnSpPr/>
      </xdr:nvCxnSpPr>
      <xdr:spPr>
        <a:xfrm flipV="1">
          <a:off x="15481300" y="16465978"/>
          <a:ext cx="838200" cy="1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60454</xdr:rowOff>
    </xdr:from>
    <xdr:to>
      <xdr:col>81</xdr:col>
      <xdr:colOff>50800</xdr:colOff>
      <xdr:row>96</xdr:row>
      <xdr:rowOff>140596</xdr:rowOff>
    </xdr:to>
    <xdr:cxnSp macro="">
      <xdr:nvCxnSpPr>
        <xdr:cNvPr id="697" name="直線コネクタ 696"/>
        <xdr:cNvCxnSpPr/>
      </xdr:nvCxnSpPr>
      <xdr:spPr>
        <a:xfrm>
          <a:off x="14592300" y="16519654"/>
          <a:ext cx="889000" cy="8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60454</xdr:rowOff>
    </xdr:from>
    <xdr:to>
      <xdr:col>76</xdr:col>
      <xdr:colOff>114300</xdr:colOff>
      <xdr:row>97</xdr:row>
      <xdr:rowOff>19385</xdr:rowOff>
    </xdr:to>
    <xdr:cxnSp macro="">
      <xdr:nvCxnSpPr>
        <xdr:cNvPr id="700" name="直線コネクタ 699"/>
        <xdr:cNvCxnSpPr/>
      </xdr:nvCxnSpPr>
      <xdr:spPr>
        <a:xfrm flipV="1">
          <a:off x="13703300" y="16519654"/>
          <a:ext cx="889000" cy="1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151096</xdr:rowOff>
    </xdr:from>
    <xdr:to>
      <xdr:col>71</xdr:col>
      <xdr:colOff>177800</xdr:colOff>
      <xdr:row>97</xdr:row>
      <xdr:rowOff>19385</xdr:rowOff>
    </xdr:to>
    <xdr:cxnSp macro="">
      <xdr:nvCxnSpPr>
        <xdr:cNvPr id="703" name="直線コネクタ 702"/>
        <xdr:cNvCxnSpPr/>
      </xdr:nvCxnSpPr>
      <xdr:spPr>
        <a:xfrm>
          <a:off x="12814300" y="166102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127428</xdr:rowOff>
    </xdr:from>
    <xdr:to>
      <xdr:col>85</xdr:col>
      <xdr:colOff>177800</xdr:colOff>
      <xdr:row>96</xdr:row>
      <xdr:rowOff>57578</xdr:rowOff>
    </xdr:to>
    <xdr:sp macro="" textlink="">
      <xdr:nvSpPr>
        <xdr:cNvPr id="713" name="楕円 712"/>
        <xdr:cNvSpPr/>
      </xdr:nvSpPr>
      <xdr:spPr>
        <a:xfrm>
          <a:off x="16268700" y="1641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150305</xdr:rowOff>
    </xdr:from>
    <xdr:ext cx="599010" cy="259045"/>
    <xdr:sp macro="" textlink="">
      <xdr:nvSpPr>
        <xdr:cNvPr id="714" name="公債費該当値テキスト"/>
        <xdr:cNvSpPr txBox="1"/>
      </xdr:nvSpPr>
      <xdr:spPr>
        <a:xfrm>
          <a:off x="16370300" y="1626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89796</xdr:rowOff>
    </xdr:from>
    <xdr:to>
      <xdr:col>81</xdr:col>
      <xdr:colOff>101600</xdr:colOff>
      <xdr:row>97</xdr:row>
      <xdr:rowOff>19946</xdr:rowOff>
    </xdr:to>
    <xdr:sp macro="" textlink="">
      <xdr:nvSpPr>
        <xdr:cNvPr id="715" name="楕円 714"/>
        <xdr:cNvSpPr/>
      </xdr:nvSpPr>
      <xdr:spPr>
        <a:xfrm>
          <a:off x="15430500" y="165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36473</xdr:rowOff>
    </xdr:from>
    <xdr:ext cx="599010" cy="259045"/>
    <xdr:sp macro="" textlink="">
      <xdr:nvSpPr>
        <xdr:cNvPr id="716" name="テキスト ボックス 715"/>
        <xdr:cNvSpPr txBox="1"/>
      </xdr:nvSpPr>
      <xdr:spPr>
        <a:xfrm>
          <a:off x="15181795" y="16324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9654</xdr:rowOff>
    </xdr:from>
    <xdr:to>
      <xdr:col>76</xdr:col>
      <xdr:colOff>165100</xdr:colOff>
      <xdr:row>96</xdr:row>
      <xdr:rowOff>111254</xdr:rowOff>
    </xdr:to>
    <xdr:sp macro="" textlink="">
      <xdr:nvSpPr>
        <xdr:cNvPr id="717" name="楕円 716"/>
        <xdr:cNvSpPr/>
      </xdr:nvSpPr>
      <xdr:spPr>
        <a:xfrm>
          <a:off x="14541500" y="1646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127781</xdr:rowOff>
    </xdr:from>
    <xdr:ext cx="599010" cy="259045"/>
    <xdr:sp macro="" textlink="">
      <xdr:nvSpPr>
        <xdr:cNvPr id="718" name="テキスト ボックス 717"/>
        <xdr:cNvSpPr txBox="1"/>
      </xdr:nvSpPr>
      <xdr:spPr>
        <a:xfrm>
          <a:off x="14292795" y="1624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140035</xdr:rowOff>
    </xdr:from>
    <xdr:to>
      <xdr:col>72</xdr:col>
      <xdr:colOff>38100</xdr:colOff>
      <xdr:row>97</xdr:row>
      <xdr:rowOff>70185</xdr:rowOff>
    </xdr:to>
    <xdr:sp macro="" textlink="">
      <xdr:nvSpPr>
        <xdr:cNvPr id="719" name="楕円 718"/>
        <xdr:cNvSpPr/>
      </xdr:nvSpPr>
      <xdr:spPr>
        <a:xfrm>
          <a:off x="13652500" y="165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86712</xdr:rowOff>
    </xdr:from>
    <xdr:ext cx="599010" cy="259045"/>
    <xdr:sp macro="" textlink="">
      <xdr:nvSpPr>
        <xdr:cNvPr id="720" name="テキスト ボックス 719"/>
        <xdr:cNvSpPr txBox="1"/>
      </xdr:nvSpPr>
      <xdr:spPr>
        <a:xfrm>
          <a:off x="13403795" y="1637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100296</xdr:rowOff>
    </xdr:from>
    <xdr:to>
      <xdr:col>67</xdr:col>
      <xdr:colOff>101600</xdr:colOff>
      <xdr:row>97</xdr:row>
      <xdr:rowOff>30446</xdr:rowOff>
    </xdr:to>
    <xdr:sp macro="" textlink="">
      <xdr:nvSpPr>
        <xdr:cNvPr id="721" name="楕円 720"/>
        <xdr:cNvSpPr/>
      </xdr:nvSpPr>
      <xdr:spPr>
        <a:xfrm>
          <a:off x="12763500" y="165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46973</xdr:rowOff>
    </xdr:from>
    <xdr:ext cx="599010" cy="259045"/>
    <xdr:sp macro="" textlink="">
      <xdr:nvSpPr>
        <xdr:cNvPr id="722" name="テキスト ボックス 721"/>
        <xdr:cNvSpPr txBox="1"/>
      </xdr:nvSpPr>
      <xdr:spPr>
        <a:xfrm>
          <a:off x="12514795" y="16334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50">
              <a:latin typeface="ＭＳ Ｐゴシック" panose="020B0600070205080204" pitchFamily="50" charset="-128"/>
              <a:ea typeface="ＭＳ Ｐゴシック" panose="020B0600070205080204" pitchFamily="50" charset="-128"/>
            </a:rPr>
            <a:t>　総務費は、住民一人当たり２１１，０３１円となっており、類似団体平均と比較して低い水準である。前年度から６４，１２４円減少したが、これは支所地区公共施設再編事業や減債基金積立金の皆減によるもので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民生費は、住民一人当たり２４０，６６５円となっており、類似団体平均と比較してやや低い水準である。前年度から３１，４５７円増加したが、これは非課税世帯への臨時特別給付金や物価高騰対応子育て世帯緊急支援金の皆増、さらには高齢者生活福祉センターの空調機整備設置工事の増によるものである。</a:t>
          </a:r>
        </a:p>
        <a:p>
          <a:r>
            <a:rPr kumimoji="1" lang="ja-JP" altLang="en-US" sz="950">
              <a:latin typeface="ＭＳ Ｐゴシック" panose="020B0600070205080204" pitchFamily="50" charset="-128"/>
              <a:ea typeface="ＭＳ Ｐゴシック" panose="020B0600070205080204" pitchFamily="50" charset="-128"/>
            </a:rPr>
            <a:t>　商工費は、住民一人当たり１２０，３２４円となっており、類似団体平均と比較して高い水準である。前年度から４３，３３６円増加したが、これは会津柳津駅管理運営事業に係る施設改修工事等の増加によるもので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土木費は、住民一人当たり１２３，０９９円となっており、類似団体平均と比較して低い水準である。前年度から６６，７１５円減少したが、これは道路改良事業や公営住宅整備事業の減少によるものである。</a:t>
          </a:r>
          <a:endParaRPr kumimoji="1" lang="en-US" altLang="ja-JP" sz="950">
            <a:latin typeface="ＭＳ Ｐゴシック" panose="020B0600070205080204" pitchFamily="50" charset="-128"/>
            <a:ea typeface="ＭＳ Ｐゴシック" panose="020B0600070205080204" pitchFamily="50" charset="-128"/>
          </a:endParaRPr>
        </a:p>
        <a:p>
          <a:r>
            <a:rPr kumimoji="1" lang="ja-JP" altLang="en-US" sz="950">
              <a:latin typeface="ＭＳ Ｐゴシック" panose="020B0600070205080204" pitchFamily="50" charset="-128"/>
              <a:ea typeface="ＭＳ Ｐゴシック" panose="020B0600070205080204" pitchFamily="50" charset="-128"/>
            </a:rPr>
            <a:t>　消防費は、住民一人当たり６８，９７５円となっており、類似団体平均と比較して高い水準である。前年度から１６，０２９円減少したが、これは庁舎非常用電源設備設置事業の皆減によるものである。</a:t>
          </a:r>
        </a:p>
        <a:p>
          <a:r>
            <a:rPr kumimoji="1" lang="ja-JP" altLang="en-US" sz="950">
              <a:latin typeface="ＭＳ Ｐゴシック" panose="020B0600070205080204" pitchFamily="50" charset="-128"/>
              <a:ea typeface="ＭＳ Ｐゴシック" panose="020B0600070205080204" pitchFamily="50" charset="-128"/>
            </a:rPr>
            <a:t>　災害復旧事業費は、住民一人当たり６９，７８９円となっており、類似団体平均と比較して高い水準である。前年度から６３，１７５円増加したが、これは過年公共土木災害復旧事業の皆増によるものである。</a:t>
          </a:r>
        </a:p>
        <a:p>
          <a:r>
            <a:rPr kumimoji="1" lang="ja-JP" altLang="en-US" sz="950">
              <a:latin typeface="ＭＳ Ｐゴシック" panose="020B0600070205080204" pitchFamily="50" charset="-128"/>
              <a:ea typeface="ＭＳ Ｐゴシック" panose="020B0600070205080204" pitchFamily="50" charset="-128"/>
            </a:rPr>
            <a:t>　公債費は、住民一人当たり２０８，１４６円となっており、類似団体平均と比較して高い水準である。前年度から５８，５３８円減少したが、これは町営住宅整備事業や支所地区公共施設再編事業等の大規模な建設事業の起債の償還開始や繰上償還の皆増よるものである。</a:t>
          </a:r>
        </a:p>
        <a:p>
          <a:r>
            <a:rPr kumimoji="1" lang="ja-JP" altLang="en-US" sz="950">
              <a:latin typeface="ＭＳ Ｐゴシック" panose="020B0600070205080204" pitchFamily="50" charset="-128"/>
              <a:ea typeface="ＭＳ Ｐゴシック" panose="020B0600070205080204" pitchFamily="50" charset="-128"/>
            </a:rPr>
            <a:t>　今後も事業内容を精査し、経費削減に努める。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財政調整基金の残高は標準財政規模比３１．００％（対前年度比０．４５％の減）となった。</a:t>
          </a:r>
        </a:p>
        <a:p>
          <a:r>
            <a:rPr kumimoji="1" lang="ja-JP" altLang="en-US" sz="1400">
              <a:latin typeface="ＭＳ ゴシック" pitchFamily="49" charset="-128"/>
              <a:ea typeface="ＭＳ ゴシック" pitchFamily="49" charset="-128"/>
            </a:rPr>
            <a:t>　平成２１年度以降は財政調整基金からの繰り入れを行っておらず、実質単年度収支もプラスとなっている。</a:t>
          </a:r>
        </a:p>
        <a:p>
          <a:r>
            <a:rPr kumimoji="1" lang="ja-JP" altLang="en-US" sz="1400">
              <a:latin typeface="ＭＳ ゴシック" pitchFamily="49" charset="-128"/>
              <a:ea typeface="ＭＳ ゴシック" pitchFamily="49" charset="-128"/>
            </a:rPr>
            <a:t>　今後も歳計剰余金の積み立て等により、財政調整基金残高を１０．０％以上確保するとともに、安定的な財政運営の基金として適切な積み立て・取り崩しを進めていく。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福島県柳津町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全会計で決算による赤字は発生していない現状である。</a:t>
          </a:r>
        </a:p>
        <a:p>
          <a:r>
            <a:rPr kumimoji="1" lang="ja-JP" altLang="en-US" sz="1400">
              <a:latin typeface="ＭＳ ゴシック" pitchFamily="49" charset="-128"/>
              <a:ea typeface="ＭＳ ゴシック" pitchFamily="49" charset="-128"/>
            </a:rPr>
            <a:t>　今後も各会計で適正な財政運営を行っていく。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238;&#30446;&#12398;&#12415;/&#12304;&#36001;&#25919;&#29366;&#27841;&#36039;&#26009;&#38598;&#12305;_074233_&#26611;&#2794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67</v>
          </cell>
          <cell r="BX53">
            <v>67.7</v>
          </cell>
          <cell r="CF53">
            <v>69.7</v>
          </cell>
          <cell r="CN53">
            <v>71.3</v>
          </cell>
          <cell r="CV53">
            <v>72.900000000000006</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row>
        <row r="75">
          <cell r="BP75">
            <v>4.5</v>
          </cell>
          <cell r="BX75">
            <v>4.7</v>
          </cell>
          <cell r="CF75">
            <v>4.9000000000000004</v>
          </cell>
          <cell r="CN75">
            <v>5.4</v>
          </cell>
          <cell r="CV75">
            <v>6.1</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4298847</v>
      </c>
      <c r="BO4" s="449"/>
      <c r="BP4" s="449"/>
      <c r="BQ4" s="449"/>
      <c r="BR4" s="449"/>
      <c r="BS4" s="449"/>
      <c r="BT4" s="449"/>
      <c r="BU4" s="450"/>
      <c r="BV4" s="448">
        <v>4268179</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5.2</v>
      </c>
      <c r="CU4" s="589"/>
      <c r="CV4" s="589"/>
      <c r="CW4" s="589"/>
      <c r="CX4" s="589"/>
      <c r="CY4" s="589"/>
      <c r="CZ4" s="589"/>
      <c r="DA4" s="590"/>
      <c r="DB4" s="588">
        <v>4.5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4147218</v>
      </c>
      <c r="BO5" s="420"/>
      <c r="BP5" s="420"/>
      <c r="BQ5" s="420"/>
      <c r="BR5" s="420"/>
      <c r="BS5" s="420"/>
      <c r="BT5" s="420"/>
      <c r="BU5" s="421"/>
      <c r="BV5" s="419">
        <v>4104214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86.7</v>
      </c>
      <c r="CU5" s="417"/>
      <c r="CV5" s="417"/>
      <c r="CW5" s="417"/>
      <c r="CX5" s="417"/>
      <c r="CY5" s="417"/>
      <c r="CZ5" s="417"/>
      <c r="DA5" s="418"/>
      <c r="DB5" s="416">
        <v>86.1</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151629</v>
      </c>
      <c r="BO6" s="420"/>
      <c r="BP6" s="420"/>
      <c r="BQ6" s="420"/>
      <c r="BR6" s="420"/>
      <c r="BS6" s="420"/>
      <c r="BT6" s="420"/>
      <c r="BU6" s="421"/>
      <c r="BV6" s="419">
        <v>163965</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87.1</v>
      </c>
      <c r="CU6" s="563"/>
      <c r="CV6" s="563"/>
      <c r="CW6" s="563"/>
      <c r="CX6" s="563"/>
      <c r="CY6" s="563"/>
      <c r="CZ6" s="563"/>
      <c r="DA6" s="564"/>
      <c r="DB6" s="562">
        <v>86.8</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12987</v>
      </c>
      <c r="BO7" s="420"/>
      <c r="BP7" s="420"/>
      <c r="BQ7" s="420"/>
      <c r="BR7" s="420"/>
      <c r="BS7" s="420"/>
      <c r="BT7" s="420"/>
      <c r="BU7" s="421"/>
      <c r="BV7" s="419">
        <v>44300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2671792</v>
      </c>
      <c r="CU7" s="420"/>
      <c r="CV7" s="420"/>
      <c r="CW7" s="420"/>
      <c r="CX7" s="420"/>
      <c r="CY7" s="420"/>
      <c r="CZ7" s="420"/>
      <c r="DA7" s="421"/>
      <c r="DB7" s="419">
        <v>2633590</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138642</v>
      </c>
      <c r="BO8" s="420"/>
      <c r="BP8" s="420"/>
      <c r="BQ8" s="420"/>
      <c r="BR8" s="420"/>
      <c r="BS8" s="420"/>
      <c r="BT8" s="420"/>
      <c r="BU8" s="421"/>
      <c r="BV8" s="419">
        <v>119665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0.18</v>
      </c>
      <c r="CU8" s="523"/>
      <c r="CV8" s="523"/>
      <c r="CW8" s="523"/>
      <c r="CX8" s="523"/>
      <c r="CY8" s="523"/>
      <c r="CZ8" s="523"/>
      <c r="DA8" s="524"/>
      <c r="DB8" s="522">
        <v>0.19</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3081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18977</v>
      </c>
      <c r="BO9" s="420"/>
      <c r="BP9" s="420"/>
      <c r="BQ9" s="420"/>
      <c r="BR9" s="420"/>
      <c r="BS9" s="420"/>
      <c r="BT9" s="420"/>
      <c r="BU9" s="421"/>
      <c r="BV9" s="419">
        <v>-73592</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18.2</v>
      </c>
      <c r="CU9" s="417"/>
      <c r="CV9" s="417"/>
      <c r="CW9" s="417"/>
      <c r="CX9" s="417"/>
      <c r="CY9" s="417"/>
      <c r="CZ9" s="417"/>
      <c r="DA9" s="418"/>
      <c r="DB9" s="416">
        <v>13.5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112</v>
      </c>
      <c r="M10" s="376"/>
      <c r="N10" s="376"/>
      <c r="O10" s="376"/>
      <c r="P10" s="376"/>
      <c r="Q10" s="377"/>
      <c r="R10" s="372">
        <v>3536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18</v>
      </c>
      <c r="BO10" s="420"/>
      <c r="BP10" s="420"/>
      <c r="BQ10" s="420"/>
      <c r="BR10" s="420"/>
      <c r="BS10" s="420"/>
      <c r="BT10" s="420"/>
      <c r="BU10" s="421"/>
      <c r="BV10" s="419">
        <v>18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85400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2938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2928</v>
      </c>
      <c r="S13" s="507"/>
      <c r="T13" s="507"/>
      <c r="U13" s="507"/>
      <c r="V13" s="508"/>
      <c r="W13" s="509" t="s">
        <v>131</v>
      </c>
      <c r="X13" s="405"/>
      <c r="Y13" s="405"/>
      <c r="Z13" s="405"/>
      <c r="AA13" s="405"/>
      <c r="AB13" s="406"/>
      <c r="AC13" s="372">
        <v>253</v>
      </c>
      <c r="AD13" s="373"/>
      <c r="AE13" s="373"/>
      <c r="AF13" s="373"/>
      <c r="AG13" s="374"/>
      <c r="AH13" s="372">
        <v>236</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104395</v>
      </c>
      <c r="BO13" s="420"/>
      <c r="BP13" s="420"/>
      <c r="BQ13" s="420"/>
      <c r="BR13" s="420"/>
      <c r="BS13" s="420"/>
      <c r="BT13" s="420"/>
      <c r="BU13" s="421"/>
      <c r="BV13" s="419">
        <v>-73574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5.4</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3042</v>
      </c>
      <c r="S14" s="507"/>
      <c r="T14" s="507"/>
      <c r="U14" s="507"/>
      <c r="V14" s="508"/>
      <c r="W14" s="510"/>
      <c r="X14" s="408"/>
      <c r="Y14" s="408"/>
      <c r="Z14" s="408"/>
      <c r="AA14" s="408"/>
      <c r="AB14" s="409"/>
      <c r="AC14" s="499">
        <v>16.600000000000001</v>
      </c>
      <c r="AD14" s="500"/>
      <c r="AE14" s="500"/>
      <c r="AF14" s="500"/>
      <c r="AG14" s="501"/>
      <c r="AH14" s="499">
        <v>14.3</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3025</v>
      </c>
      <c r="S15" s="507"/>
      <c r="T15" s="507"/>
      <c r="U15" s="507"/>
      <c r="V15" s="508"/>
      <c r="W15" s="509" t="s">
        <v>137</v>
      </c>
      <c r="X15" s="405"/>
      <c r="Y15" s="405"/>
      <c r="Z15" s="405"/>
      <c r="AA15" s="405"/>
      <c r="AB15" s="406"/>
      <c r="AC15" s="372">
        <v>431</v>
      </c>
      <c r="AD15" s="373"/>
      <c r="AE15" s="373"/>
      <c r="AF15" s="373"/>
      <c r="AG15" s="374"/>
      <c r="AH15" s="372">
        <v>498</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463754</v>
      </c>
      <c r="BO15" s="449"/>
      <c r="BP15" s="449"/>
      <c r="BQ15" s="449"/>
      <c r="BR15" s="449"/>
      <c r="BS15" s="449"/>
      <c r="BT15" s="449"/>
      <c r="BU15" s="450"/>
      <c r="BV15" s="448">
        <v>463725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28.2</v>
      </c>
      <c r="AD16" s="500"/>
      <c r="AE16" s="500"/>
      <c r="AF16" s="500"/>
      <c r="AG16" s="501"/>
      <c r="AH16" s="499">
        <v>30.2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2553055</v>
      </c>
      <c r="BO16" s="420"/>
      <c r="BP16" s="420"/>
      <c r="BQ16" s="420"/>
      <c r="BR16" s="420"/>
      <c r="BS16" s="420"/>
      <c r="BT16" s="420"/>
      <c r="BU16" s="421"/>
      <c r="BV16" s="419">
        <v>2501675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842</v>
      </c>
      <c r="AD17" s="373"/>
      <c r="AE17" s="373"/>
      <c r="AF17" s="373"/>
      <c r="AG17" s="374"/>
      <c r="AH17" s="372">
        <v>913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572179</v>
      </c>
      <c r="BO17" s="420"/>
      <c r="BP17" s="420"/>
      <c r="BQ17" s="420"/>
      <c r="BR17" s="420"/>
      <c r="BS17" s="420"/>
      <c r="BT17" s="420"/>
      <c r="BU17" s="421"/>
      <c r="BV17" s="419">
        <v>573435</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175.82</v>
      </c>
      <c r="M18" s="472"/>
      <c r="N18" s="472"/>
      <c r="O18" s="472"/>
      <c r="P18" s="472"/>
      <c r="Q18" s="472"/>
      <c r="R18" s="473"/>
      <c r="S18" s="473"/>
      <c r="T18" s="473"/>
      <c r="U18" s="473"/>
      <c r="V18" s="474"/>
      <c r="W18" s="490"/>
      <c r="X18" s="491"/>
      <c r="Y18" s="491"/>
      <c r="Z18" s="491"/>
      <c r="AA18" s="491"/>
      <c r="AB18" s="515"/>
      <c r="AC18" s="389">
        <v>55.2</v>
      </c>
      <c r="AD18" s="390"/>
      <c r="AE18" s="390"/>
      <c r="AF18" s="390"/>
      <c r="AG18" s="475"/>
      <c r="AH18" s="389">
        <v>55.4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2326496</v>
      </c>
      <c r="BO18" s="420"/>
      <c r="BP18" s="420"/>
      <c r="BQ18" s="420"/>
      <c r="BR18" s="420"/>
      <c r="BS18" s="420"/>
      <c r="BT18" s="420"/>
      <c r="BU18" s="421"/>
      <c r="BV18" s="419">
        <v>2274586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3236610</v>
      </c>
      <c r="BO19" s="420"/>
      <c r="BP19" s="420"/>
      <c r="BQ19" s="420"/>
      <c r="BR19" s="420"/>
      <c r="BS19" s="420"/>
      <c r="BT19" s="420"/>
      <c r="BU19" s="421"/>
      <c r="BV19" s="419">
        <v>3231128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1127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3818458</v>
      </c>
      <c r="BO22" s="449"/>
      <c r="BP22" s="449"/>
      <c r="BQ22" s="449"/>
      <c r="BR22" s="449"/>
      <c r="BS22" s="449"/>
      <c r="BT22" s="449"/>
      <c r="BU22" s="450"/>
      <c r="BV22" s="448">
        <v>4084900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3550660</v>
      </c>
      <c r="BO23" s="420"/>
      <c r="BP23" s="420"/>
      <c r="BQ23" s="420"/>
      <c r="BR23" s="420"/>
      <c r="BS23" s="420"/>
      <c r="BT23" s="420"/>
      <c r="BU23" s="421"/>
      <c r="BV23" s="419">
        <v>3687685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7390</v>
      </c>
      <c r="R24" s="373"/>
      <c r="S24" s="373"/>
      <c r="T24" s="373"/>
      <c r="U24" s="373"/>
      <c r="V24" s="374"/>
      <c r="W24" s="462"/>
      <c r="X24" s="399"/>
      <c r="Y24" s="400"/>
      <c r="Z24" s="375" t="s">
        <v>162</v>
      </c>
      <c r="AA24" s="376"/>
      <c r="AB24" s="376"/>
      <c r="AC24" s="376"/>
      <c r="AD24" s="376"/>
      <c r="AE24" s="376"/>
      <c r="AF24" s="376"/>
      <c r="AG24" s="377"/>
      <c r="AH24" s="372">
        <v>74</v>
      </c>
      <c r="AI24" s="373"/>
      <c r="AJ24" s="373"/>
      <c r="AK24" s="373"/>
      <c r="AL24" s="374"/>
      <c r="AM24" s="372">
        <v>218892</v>
      </c>
      <c r="AN24" s="373"/>
      <c r="AO24" s="373"/>
      <c r="AP24" s="373"/>
      <c r="AQ24" s="373"/>
      <c r="AR24" s="374"/>
      <c r="AS24" s="372">
        <v>2958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3653848</v>
      </c>
      <c r="BO24" s="420"/>
      <c r="BP24" s="420"/>
      <c r="BQ24" s="420"/>
      <c r="BR24" s="420"/>
      <c r="BS24" s="420"/>
      <c r="BT24" s="420"/>
      <c r="BU24" s="421"/>
      <c r="BV24" s="419">
        <v>3791311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5980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32490</v>
      </c>
      <c r="BO25" s="449"/>
      <c r="BP25" s="449"/>
      <c r="BQ25" s="449"/>
      <c r="BR25" s="449"/>
      <c r="BS25" s="449"/>
      <c r="BT25" s="449"/>
      <c r="BU25" s="450"/>
      <c r="BV25" s="448">
        <v>18476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5560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12804</v>
      </c>
      <c r="AN26" s="373"/>
      <c r="AO26" s="373"/>
      <c r="AP26" s="373"/>
      <c r="AQ26" s="373"/>
      <c r="AR26" s="374"/>
      <c r="AS26" s="372">
        <v>3201</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2660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156734</v>
      </c>
      <c r="BO27" s="454"/>
      <c r="BP27" s="454"/>
      <c r="BQ27" s="454"/>
      <c r="BR27" s="454"/>
      <c r="BS27" s="454"/>
      <c r="BT27" s="454"/>
      <c r="BU27" s="455"/>
      <c r="BV27" s="453">
        <v>158976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2150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828184</v>
      </c>
      <c r="BO28" s="449"/>
      <c r="BP28" s="449"/>
      <c r="BQ28" s="449"/>
      <c r="BR28" s="449"/>
      <c r="BS28" s="449"/>
      <c r="BT28" s="449"/>
      <c r="BU28" s="450"/>
      <c r="BV28" s="448">
        <v>828166</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1930</v>
      </c>
      <c r="R29" s="373"/>
      <c r="S29" s="373"/>
      <c r="T29" s="373"/>
      <c r="U29" s="373"/>
      <c r="V29" s="374"/>
      <c r="W29" s="463"/>
      <c r="X29" s="464"/>
      <c r="Y29" s="465"/>
      <c r="Z29" s="375" t="s">
        <v>177</v>
      </c>
      <c r="AA29" s="376"/>
      <c r="AB29" s="376"/>
      <c r="AC29" s="376"/>
      <c r="AD29" s="376"/>
      <c r="AE29" s="376"/>
      <c r="AF29" s="376"/>
      <c r="AG29" s="377"/>
      <c r="AH29" s="372">
        <v>74</v>
      </c>
      <c r="AI29" s="373"/>
      <c r="AJ29" s="373"/>
      <c r="AK29" s="373"/>
      <c r="AL29" s="374"/>
      <c r="AM29" s="372">
        <v>218892</v>
      </c>
      <c r="AN29" s="373"/>
      <c r="AO29" s="373"/>
      <c r="AP29" s="373"/>
      <c r="AQ29" s="373"/>
      <c r="AR29" s="374"/>
      <c r="AS29" s="372">
        <v>2958</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549593</v>
      </c>
      <c r="BO29" s="420"/>
      <c r="BP29" s="420"/>
      <c r="BQ29" s="420"/>
      <c r="BR29" s="420"/>
      <c r="BS29" s="420"/>
      <c r="BT29" s="420"/>
      <c r="BU29" s="421"/>
      <c r="BV29" s="419">
        <v>618861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96.3</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1353475</v>
      </c>
      <c r="BO30" s="454"/>
      <c r="BP30" s="454"/>
      <c r="BQ30" s="454"/>
      <c r="BR30" s="454"/>
      <c r="BS30" s="454"/>
      <c r="BT30" s="454"/>
      <c r="BU30" s="455"/>
      <c r="BV30" s="453">
        <v>1349730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6</v>
      </c>
      <c r="BF34" s="367"/>
      <c r="BG34" s="368" t="str">
        <f>IF('各会計、関係団体の財政状況及び健全化判断比率'!B32="","",'各会計、関係団体の財政状況及び健全化判断比率'!B32)</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13</v>
      </c>
      <c r="BX34" s="367"/>
      <c r="BY34" s="368" t="str">
        <f>IF('各会計、関係団体の財政状況及び健全化判断比率'!B68="","",'各会計、関係団体の財政状況及び健全化判断比率'!B68)</f>
        <v>会津若松地方広域市町村圏整備組合一般会計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22</v>
      </c>
      <c r="CP34" s="367"/>
      <c r="CQ34" s="368" t="str">
        <f>IF('各会計、関係団体の財政状況及び健全化判断比率'!BS7="","",'各会計、関係団体の財政状況及び健全化判断比率'!BS7)</f>
        <v>一般社団法人やないづ振興公社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国民健康保険特別会計（施設勘定）</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7</v>
      </c>
      <c r="BF35" s="367"/>
      <c r="BG35" s="368" t="str">
        <f>IF('各会計、関係団体の財政状況及び健全化判断比率'!B33="","",'各会計、関係団体の財政状況及び健全化判断比率'!B33)</f>
        <v>農業集落排水事業特別会計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14</v>
      </c>
      <c r="BX35" s="367"/>
      <c r="BY35" s="368" t="str">
        <f>IF('各会計、関係団体の財政状況及び健全化判断比率'!B69="","",'各会計、関係団体の財政状況及び健全化判断比率'!B69)</f>
        <v>会津若松地方広域市町村圏整備組合水道用水供給事業会計</v>
      </c>
      <c r="BZ35" s="368"/>
      <c r="CA35" s="368"/>
      <c r="CB35" s="368"/>
      <c r="CC35" s="368"/>
      <c r="CD35" s="368"/>
      <c r="CE35" s="368"/>
      <c r="CF35" s="368"/>
      <c r="CG35" s="368"/>
      <c r="CH35" s="368"/>
      <c r="CI35" s="368"/>
      <c r="CJ35" s="368"/>
      <c r="CK35" s="368"/>
      <c r="CL35" s="368"/>
      <c r="CM35" s="368"/>
      <c r="CN35" s="181"/>
      <c r="CO35" s="367">
        <f t="shared" ref="CO35:CO43" si="3">IF(CQ35="","",CO34+1)</f>
        <v>23</v>
      </c>
      <c r="CP35" s="367"/>
      <c r="CQ35" s="368" t="str">
        <f>IF('各会計、関係団体の財政状況及び健全化判断比率'!BS8="","",'各会計、関係団体の財政状況及び健全化判断比率'!BS8)</f>
        <v>会津やないづ温泉開発株式会社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8</v>
      </c>
      <c r="BF36" s="367"/>
      <c r="BG36" s="368" t="str">
        <f>IF('各会計、関係団体の財政状況及び健全化判断比率'!B34="","",'各会計、関係団体の財政状況及び健全化判断比率'!B34)</f>
        <v>下水道事業特別会計</v>
      </c>
      <c r="BH36" s="368"/>
      <c r="BI36" s="368"/>
      <c r="BJ36" s="368"/>
      <c r="BK36" s="368"/>
      <c r="BL36" s="368"/>
      <c r="BM36" s="368"/>
      <c r="BN36" s="368"/>
      <c r="BO36" s="368"/>
      <c r="BP36" s="368"/>
      <c r="BQ36" s="368"/>
      <c r="BR36" s="368"/>
      <c r="BS36" s="368"/>
      <c r="BT36" s="368"/>
      <c r="BU36" s="368"/>
      <c r="BV36" s="181"/>
      <c r="BW36" s="367">
        <f t="shared" si="2"/>
        <v>15</v>
      </c>
      <c r="BX36" s="367"/>
      <c r="BY36" s="368" t="str">
        <f>IF('各会計、関係団体の財政状況及び健全化判断比率'!B70="","",'各会計、関係団体の財政状況及び健全化判断比率'!B70)</f>
        <v>福島県後期高齢者医療広域連合一般会計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f t="shared" si="1"/>
        <v>9</v>
      </c>
      <c r="BF37" s="367"/>
      <c r="BG37" s="368" t="str">
        <f>IF('各会計、関係団体の財政状況及び健全化判断比率'!B35="","",'各会計、関係団体の財政状況及び健全化判断比率'!B35)</f>
        <v>簡易排水事業特別会計</v>
      </c>
      <c r="BH37" s="368"/>
      <c r="BI37" s="368"/>
      <c r="BJ37" s="368"/>
      <c r="BK37" s="368"/>
      <c r="BL37" s="368"/>
      <c r="BM37" s="368"/>
      <c r="BN37" s="368"/>
      <c r="BO37" s="368"/>
      <c r="BP37" s="368"/>
      <c r="BQ37" s="368"/>
      <c r="BR37" s="368"/>
      <c r="BS37" s="368"/>
      <c r="BT37" s="368"/>
      <c r="BU37" s="368"/>
      <c r="BV37" s="181"/>
      <c r="BW37" s="367">
        <f t="shared" si="2"/>
        <v>16</v>
      </c>
      <c r="BX37" s="367"/>
      <c r="BY37" s="368" t="str">
        <f>IF('各会計、関係団体の財政状況及び健全化判断比率'!B71="","",'各会計、関係団体の財政状況及び健全化判断比率'!B71)</f>
        <v>福島県後期高齢者医療広域連合後期高齢者医療特別会計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f t="shared" si="1"/>
        <v>10</v>
      </c>
      <c r="BF38" s="367"/>
      <c r="BG38" s="368" t="str">
        <f>IF('各会計、関係団体の財政状況及び健全化判断比率'!B36="","",'各会計、関係団体の財政状況及び健全化判断比率'!B36)</f>
        <v>林業集落排水事業特別会計</v>
      </c>
      <c r="BH38" s="368"/>
      <c r="BI38" s="368"/>
      <c r="BJ38" s="368"/>
      <c r="BK38" s="368"/>
      <c r="BL38" s="368"/>
      <c r="BM38" s="368"/>
      <c r="BN38" s="368"/>
      <c r="BO38" s="368"/>
      <c r="BP38" s="368"/>
      <c r="BQ38" s="368"/>
      <c r="BR38" s="368"/>
      <c r="BS38" s="368"/>
      <c r="BT38" s="368"/>
      <c r="BU38" s="368"/>
      <c r="BV38" s="181"/>
      <c r="BW38" s="367">
        <f t="shared" si="2"/>
        <v>17</v>
      </c>
      <c r="BX38" s="367"/>
      <c r="BY38" s="368" t="str">
        <f>IF('各会計、関係団体の財政状況及び健全化判断比率'!B72="","",'各会計、関係団体の財政状況及び健全化判断比率'!B72)</f>
        <v>福島県市町村総合事務組合一般会計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f t="shared" si="1"/>
        <v>11</v>
      </c>
      <c r="BF39" s="367"/>
      <c r="BG39" s="368" t="str">
        <f>IF('各会計、関係団体の財政状況及び健全化判断比率'!B37="","",'各会計、関係団体の財政状況及び健全化判断比率'!B37)</f>
        <v>町営スキー場事業特別会計</v>
      </c>
      <c r="BH39" s="368"/>
      <c r="BI39" s="368"/>
      <c r="BJ39" s="368"/>
      <c r="BK39" s="368"/>
      <c r="BL39" s="368"/>
      <c r="BM39" s="368"/>
      <c r="BN39" s="368"/>
      <c r="BO39" s="368"/>
      <c r="BP39" s="368"/>
      <c r="BQ39" s="368"/>
      <c r="BR39" s="368"/>
      <c r="BS39" s="368"/>
      <c r="BT39" s="368"/>
      <c r="BU39" s="368"/>
      <c r="BV39" s="181"/>
      <c r="BW39" s="367">
        <f t="shared" si="2"/>
        <v>18</v>
      </c>
      <c r="BX39" s="367"/>
      <c r="BY39" s="368" t="str">
        <f>IF('各会計、関係団体の財政状況及び健全化判断比率'!B73="","",'各会計、関係団体の財政状況及び健全化判断比率'!B73)</f>
        <v>福島県市町村総合事務組合消防補償等特別会計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f t="shared" si="1"/>
        <v>12</v>
      </c>
      <c r="BF40" s="367"/>
      <c r="BG40" s="368" t="str">
        <f>IF('各会計、関係団体の財政状況及び健全化判断比率'!B38="","",'各会計、関係団体の財政状況及び健全化判断比率'!B38)</f>
        <v>土地取得事業特別会計</v>
      </c>
      <c r="BH40" s="368"/>
      <c r="BI40" s="368"/>
      <c r="BJ40" s="368"/>
      <c r="BK40" s="368"/>
      <c r="BL40" s="368"/>
      <c r="BM40" s="368"/>
      <c r="BN40" s="368"/>
      <c r="BO40" s="368"/>
      <c r="BP40" s="368"/>
      <c r="BQ40" s="368"/>
      <c r="BR40" s="368"/>
      <c r="BS40" s="368"/>
      <c r="BT40" s="368"/>
      <c r="BU40" s="368"/>
      <c r="BV40" s="181"/>
      <c r="BW40" s="367">
        <f t="shared" si="2"/>
        <v>19</v>
      </c>
      <c r="BX40" s="367"/>
      <c r="BY40" s="368" t="str">
        <f>IF('各会計、関係団体の財政状況及び健全化判断比率'!B74="","",'各会計、関係団体の財政状況及び健全化判断比率'!B74)</f>
        <v>福島県市町村総合事務組合消防賞じゅつ金特別会計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20</v>
      </c>
      <c r="BX41" s="367"/>
      <c r="BY41" s="368" t="str">
        <f>IF('各会計、関係団体の財政状況及び健全化判断比率'!B75="","",'各会計、関係団体の財政状況及び健全化判断比率'!B75)</f>
        <v>福島県市町村総合事務組合非常勤職員公務災害補償特別会計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21</v>
      </c>
      <c r="BX42" s="367"/>
      <c r="BY42" s="368" t="str">
        <f>IF('各会計、関係団体の財政状況及び健全化判断比率'!B76="","",'各会計、関係団体の財政状況及び健全化判断比率'!B76)</f>
        <v>福島県市町村総合事務組合自治会館管理特別会計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cmuhgMjmZ+Ewx9TsfER10NGM7JfUGpS6LTDjdsLADR7Pk+0eAL/jfSInEbT5BOT8nPji/Y3lcU3/1w9YmiIaGg==" saltValue="A2tlMd7ShxoUFWCNjl2eo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536</v>
      </c>
      <c r="D34" s="1151"/>
      <c r="E34" s="1152"/>
      <c r="F34" s="32">
        <v>4.4400000000000004</v>
      </c>
      <c r="G34" s="33">
        <v>5.37</v>
      </c>
      <c r="H34" s="33">
        <v>7.16</v>
      </c>
      <c r="I34" s="33">
        <v>4.54</v>
      </c>
      <c r="J34" s="34">
        <v>5.18</v>
      </c>
      <c r="K34" s="22"/>
      <c r="L34" s="22"/>
      <c r="M34" s="22"/>
      <c r="N34" s="22"/>
      <c r="O34" s="22"/>
      <c r="P34" s="22"/>
    </row>
    <row r="35" spans="1:16" ht="39" customHeight="1" x14ac:dyDescent="0.15">
      <c r="A35" s="22"/>
      <c r="B35" s="35"/>
      <c r="C35" s="1145" t="s">
        <v>537</v>
      </c>
      <c r="D35" s="1146"/>
      <c r="E35" s="1147"/>
      <c r="F35" s="36">
        <v>0.99</v>
      </c>
      <c r="G35" s="37">
        <v>0.22</v>
      </c>
      <c r="H35" s="37">
        <v>0.28000000000000003</v>
      </c>
      <c r="I35" s="37">
        <v>0.37</v>
      </c>
      <c r="J35" s="38">
        <v>0.99</v>
      </c>
      <c r="K35" s="22"/>
      <c r="L35" s="22"/>
      <c r="M35" s="22"/>
      <c r="N35" s="22"/>
      <c r="O35" s="22"/>
      <c r="P35" s="22"/>
    </row>
    <row r="36" spans="1:16" ht="39" customHeight="1" x14ac:dyDescent="0.15">
      <c r="A36" s="22"/>
      <c r="B36" s="35"/>
      <c r="C36" s="1145" t="s">
        <v>538</v>
      </c>
      <c r="D36" s="1146"/>
      <c r="E36" s="1147"/>
      <c r="F36" s="36">
        <v>0.44</v>
      </c>
      <c r="G36" s="37">
        <v>0.54</v>
      </c>
      <c r="H36" s="37">
        <v>0.52</v>
      </c>
      <c r="I36" s="37">
        <v>0.5</v>
      </c>
      <c r="J36" s="38">
        <v>0.53</v>
      </c>
      <c r="K36" s="22"/>
      <c r="L36" s="22"/>
      <c r="M36" s="22"/>
      <c r="N36" s="22"/>
      <c r="O36" s="22"/>
      <c r="P36" s="22"/>
    </row>
    <row r="37" spans="1:16" ht="39" customHeight="1" x14ac:dyDescent="0.15">
      <c r="A37" s="22"/>
      <c r="B37" s="35"/>
      <c r="C37" s="1145" t="s">
        <v>539</v>
      </c>
      <c r="D37" s="1146"/>
      <c r="E37" s="1147"/>
      <c r="F37" s="36">
        <v>0.06</v>
      </c>
      <c r="G37" s="37">
        <v>0.1</v>
      </c>
      <c r="H37" s="37">
        <v>0.04</v>
      </c>
      <c r="I37" s="37">
        <v>0.06</v>
      </c>
      <c r="J37" s="38">
        <v>0.39</v>
      </c>
      <c r="K37" s="22"/>
      <c r="L37" s="22"/>
      <c r="M37" s="22"/>
      <c r="N37" s="22"/>
      <c r="O37" s="22"/>
      <c r="P37" s="22"/>
    </row>
    <row r="38" spans="1:16" ht="39" customHeight="1" x14ac:dyDescent="0.15">
      <c r="A38" s="22"/>
      <c r="B38" s="35"/>
      <c r="C38" s="1145" t="s">
        <v>540</v>
      </c>
      <c r="D38" s="1146"/>
      <c r="E38" s="1147"/>
      <c r="F38" s="36">
        <v>0.06</v>
      </c>
      <c r="G38" s="37">
        <v>0.15</v>
      </c>
      <c r="H38" s="37">
        <v>0.13</v>
      </c>
      <c r="I38" s="37">
        <v>0.21</v>
      </c>
      <c r="J38" s="38">
        <v>0.24</v>
      </c>
      <c r="K38" s="22"/>
      <c r="L38" s="22"/>
      <c r="M38" s="22"/>
      <c r="N38" s="22"/>
      <c r="O38" s="22"/>
      <c r="P38" s="22"/>
    </row>
    <row r="39" spans="1:16" ht="39" customHeight="1" x14ac:dyDescent="0.15">
      <c r="A39" s="22"/>
      <c r="B39" s="35"/>
      <c r="C39" s="1145" t="s">
        <v>541</v>
      </c>
      <c r="D39" s="1146"/>
      <c r="E39" s="1147"/>
      <c r="F39" s="36">
        <v>0.05</v>
      </c>
      <c r="G39" s="37">
        <v>0.09</v>
      </c>
      <c r="H39" s="37">
        <v>7.0000000000000007E-2</v>
      </c>
      <c r="I39" s="37">
        <v>0.04</v>
      </c>
      <c r="J39" s="38">
        <v>0.2</v>
      </c>
      <c r="K39" s="22"/>
      <c r="L39" s="22"/>
      <c r="M39" s="22"/>
      <c r="N39" s="22"/>
      <c r="O39" s="22"/>
      <c r="P39" s="22"/>
    </row>
    <row r="40" spans="1:16" ht="39" customHeight="1" x14ac:dyDescent="0.15">
      <c r="A40" s="22"/>
      <c r="B40" s="35"/>
      <c r="C40" s="1145" t="s">
        <v>542</v>
      </c>
      <c r="D40" s="1146"/>
      <c r="E40" s="1147"/>
      <c r="F40" s="36">
        <v>0.09</v>
      </c>
      <c r="G40" s="37">
        <v>7.0000000000000007E-2</v>
      </c>
      <c r="H40" s="37">
        <v>0.09</v>
      </c>
      <c r="I40" s="37">
        <v>0.09</v>
      </c>
      <c r="J40" s="38">
        <v>0.08</v>
      </c>
      <c r="K40" s="22"/>
      <c r="L40" s="22"/>
      <c r="M40" s="22"/>
      <c r="N40" s="22"/>
      <c r="O40" s="22"/>
      <c r="P40" s="22"/>
    </row>
    <row r="41" spans="1:16" ht="39" customHeight="1" x14ac:dyDescent="0.15">
      <c r="A41" s="22"/>
      <c r="B41" s="35"/>
      <c r="C41" s="1145" t="s">
        <v>543</v>
      </c>
      <c r="D41" s="1146"/>
      <c r="E41" s="1147"/>
      <c r="F41" s="36">
        <v>0.02</v>
      </c>
      <c r="G41" s="37">
        <v>0.02</v>
      </c>
      <c r="H41" s="37">
        <v>0.02</v>
      </c>
      <c r="I41" s="37">
        <v>0.02</v>
      </c>
      <c r="J41" s="38">
        <v>0.04</v>
      </c>
      <c r="K41" s="22"/>
      <c r="L41" s="22"/>
      <c r="M41" s="22"/>
      <c r="N41" s="22"/>
      <c r="O41" s="22"/>
      <c r="P41" s="22"/>
    </row>
    <row r="42" spans="1:16" ht="39" customHeight="1" x14ac:dyDescent="0.15">
      <c r="A42" s="22"/>
      <c r="B42" s="39"/>
      <c r="C42" s="1145" t="s">
        <v>544</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545</v>
      </c>
      <c r="D43" s="1149"/>
      <c r="E43" s="1150"/>
      <c r="F43" s="41">
        <v>0.28999999999999998</v>
      </c>
      <c r="G43" s="42">
        <v>0.03</v>
      </c>
      <c r="H43" s="42">
        <v>0.02</v>
      </c>
      <c r="I43" s="42">
        <v>0.02</v>
      </c>
      <c r="J43" s="43">
        <v>0.06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FUHvQN4kve9pTWpSdv3RKH9wxecFlvjxoX15rBN5e9aGKe+QYF9aERnin75eule8ZQSm2Y9FG3A+vqvchM5xw==" saltValue="Up4tT/t6fDrd6I8EYCd7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390</v>
      </c>
      <c r="L45" s="60">
        <v>409</v>
      </c>
      <c r="M45" s="60">
        <v>425</v>
      </c>
      <c r="N45" s="60">
        <v>455</v>
      </c>
      <c r="O45" s="61">
        <v>526</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136</v>
      </c>
      <c r="L48" s="64">
        <v>146</v>
      </c>
      <c r="M48" s="64">
        <v>147</v>
      </c>
      <c r="N48" s="64">
        <v>147</v>
      </c>
      <c r="O48" s="65">
        <v>152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2</v>
      </c>
      <c r="L49" s="64">
        <v>2</v>
      </c>
      <c r="M49" s="64">
        <v>2</v>
      </c>
      <c r="N49" s="64">
        <v>2</v>
      </c>
      <c r="O49" s="65">
        <v>3</v>
      </c>
      <c r="P49" s="48"/>
      <c r="Q49" s="48"/>
      <c r="R49" s="48"/>
      <c r="S49" s="48"/>
      <c r="T49" s="48"/>
      <c r="U49" s="48"/>
    </row>
    <row r="50" spans="1:21" ht="30.75" customHeight="1" x14ac:dyDescent="0.15">
      <c r="A50" s="48"/>
      <c r="B50" s="1178"/>
      <c r="C50" s="1179"/>
      <c r="D50" s="62"/>
      <c r="E50" s="1155" t="s">
        <v>15</v>
      </c>
      <c r="F50" s="1155"/>
      <c r="G50" s="1155"/>
      <c r="H50" s="1155"/>
      <c r="I50" s="1155"/>
      <c r="J50" s="1156"/>
      <c r="K50" s="63">
        <v>0</v>
      </c>
      <c r="L50" s="64">
        <v>0</v>
      </c>
      <c r="M50" s="64">
        <v>0</v>
      </c>
      <c r="N50" s="64">
        <v>0</v>
      </c>
      <c r="O50" s="65" t="s">
        <v>491</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436</v>
      </c>
      <c r="L52" s="64">
        <v>448</v>
      </c>
      <c r="M52" s="64">
        <v>467</v>
      </c>
      <c r="N52" s="64">
        <v>470</v>
      </c>
      <c r="O52" s="65">
        <v>517</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92</v>
      </c>
      <c r="L53" s="69">
        <v>109</v>
      </c>
      <c r="M53" s="69">
        <v>107</v>
      </c>
      <c r="N53" s="69">
        <v>134</v>
      </c>
      <c r="O53" s="70">
        <v>164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md1qJTMukErX7mqkUk86RqHOuy6V3Yf9i8ZyeXhGoTYmh1YqJQjiFCjLPmbBv5SmQ8PAP11jaGkQBuVhf32wg==" saltValue="sK8gg0fu+etSi59pPOJZ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96" t="s">
        <v>30</v>
      </c>
      <c r="C41" s="1197"/>
      <c r="D41" s="105"/>
      <c r="E41" s="1198" t="s">
        <v>31</v>
      </c>
      <c r="F41" s="1198"/>
      <c r="G41" s="1198"/>
      <c r="H41" s="1199"/>
      <c r="I41" s="355">
        <v>3788</v>
      </c>
      <c r="J41" s="356">
        <v>4138</v>
      </c>
      <c r="K41" s="356">
        <v>4136</v>
      </c>
      <c r="L41" s="356">
        <v>4085</v>
      </c>
      <c r="M41" s="357">
        <v>3818</v>
      </c>
    </row>
    <row r="42" spans="2:13" ht="27.75" customHeight="1" x14ac:dyDescent="0.15">
      <c r="B42" s="1186"/>
      <c r="C42" s="1187"/>
      <c r="D42" s="106"/>
      <c r="E42" s="1190" t="s">
        <v>32</v>
      </c>
      <c r="F42" s="1190"/>
      <c r="G42" s="1190"/>
      <c r="H42" s="1191"/>
      <c r="I42" s="358">
        <v>0</v>
      </c>
      <c r="J42" s="359">
        <v>0</v>
      </c>
      <c r="K42" s="359">
        <v>0</v>
      </c>
      <c r="L42" s="359" t="s">
        <v>491</v>
      </c>
      <c r="M42" s="360" t="s">
        <v>491</v>
      </c>
    </row>
    <row r="43" spans="2:13" ht="27.75" customHeight="1" x14ac:dyDescent="0.15">
      <c r="B43" s="1186"/>
      <c r="C43" s="1187"/>
      <c r="D43" s="106"/>
      <c r="E43" s="1190" t="s">
        <v>33</v>
      </c>
      <c r="F43" s="1190"/>
      <c r="G43" s="1190"/>
      <c r="H43" s="1191"/>
      <c r="I43" s="358">
        <v>1334</v>
      </c>
      <c r="J43" s="359">
        <v>1219</v>
      </c>
      <c r="K43" s="359">
        <v>1107</v>
      </c>
      <c r="L43" s="359">
        <v>1019</v>
      </c>
      <c r="M43" s="360">
        <v>953</v>
      </c>
    </row>
    <row r="44" spans="2:13" ht="27.75" customHeight="1" x14ac:dyDescent="0.15">
      <c r="B44" s="1186"/>
      <c r="C44" s="1187"/>
      <c r="D44" s="106"/>
      <c r="E44" s="1190" t="s">
        <v>34</v>
      </c>
      <c r="F44" s="1190"/>
      <c r="G44" s="1190"/>
      <c r="H44" s="1191"/>
      <c r="I44" s="358">
        <v>8</v>
      </c>
      <c r="J44" s="359">
        <v>7</v>
      </c>
      <c r="K44" s="359">
        <v>11</v>
      </c>
      <c r="L44" s="359">
        <v>10</v>
      </c>
      <c r="M44" s="360">
        <v>19</v>
      </c>
    </row>
    <row r="45" spans="2:13" ht="27.75" customHeight="1" x14ac:dyDescent="0.15">
      <c r="B45" s="1186"/>
      <c r="C45" s="1187"/>
      <c r="D45" s="106"/>
      <c r="E45" s="1190" t="s">
        <v>35</v>
      </c>
      <c r="F45" s="1190"/>
      <c r="G45" s="1190"/>
      <c r="H45" s="1191"/>
      <c r="I45" s="358">
        <v>491</v>
      </c>
      <c r="J45" s="359">
        <v>484</v>
      </c>
      <c r="K45" s="359">
        <v>444</v>
      </c>
      <c r="L45" s="359">
        <v>431</v>
      </c>
      <c r="M45" s="360">
        <v>444</v>
      </c>
    </row>
    <row r="46" spans="2:13" ht="27.75" customHeight="1" x14ac:dyDescent="0.15">
      <c r="B46" s="1186"/>
      <c r="C46" s="1187"/>
      <c r="D46" s="107"/>
      <c r="E46" s="1190" t="s">
        <v>36</v>
      </c>
      <c r="F46" s="1190"/>
      <c r="G46" s="1190"/>
      <c r="H46" s="1191"/>
      <c r="I46" s="358" t="s">
        <v>491</v>
      </c>
      <c r="J46" s="359" t="s">
        <v>491</v>
      </c>
      <c r="K46" s="359" t="s">
        <v>491</v>
      </c>
      <c r="L46" s="359" t="s">
        <v>491</v>
      </c>
      <c r="M46" s="360" t="s">
        <v>491</v>
      </c>
    </row>
    <row r="47" spans="2:13" ht="27.75" customHeight="1" x14ac:dyDescent="0.15">
      <c r="B47" s="1186"/>
      <c r="C47" s="1187"/>
      <c r="D47" s="108"/>
      <c r="E47" s="1200" t="s">
        <v>37</v>
      </c>
      <c r="F47" s="1201"/>
      <c r="G47" s="1201"/>
      <c r="H47" s="1202"/>
      <c r="I47" s="358" t="s">
        <v>491</v>
      </c>
      <c r="J47" s="359" t="s">
        <v>491</v>
      </c>
      <c r="K47" s="359" t="s">
        <v>491</v>
      </c>
      <c r="L47" s="359" t="s">
        <v>491</v>
      </c>
      <c r="M47" s="360" t="s">
        <v>491</v>
      </c>
    </row>
    <row r="48" spans="2:13" ht="27.75" customHeight="1" x14ac:dyDescent="0.15">
      <c r="B48" s="1186"/>
      <c r="C48" s="1187"/>
      <c r="D48" s="106"/>
      <c r="E48" s="1190" t="s">
        <v>38</v>
      </c>
      <c r="F48" s="1190"/>
      <c r="G48" s="1190"/>
      <c r="H48" s="1191"/>
      <c r="I48" s="358" t="s">
        <v>491</v>
      </c>
      <c r="J48" s="359" t="s">
        <v>491</v>
      </c>
      <c r="K48" s="359" t="s">
        <v>491</v>
      </c>
      <c r="L48" s="359" t="s">
        <v>491</v>
      </c>
      <c r="M48" s="360" t="s">
        <v>491</v>
      </c>
    </row>
    <row r="49" spans="2:13" ht="27.75" customHeight="1" x14ac:dyDescent="0.15">
      <c r="B49" s="1188"/>
      <c r="C49" s="1189"/>
      <c r="D49" s="106"/>
      <c r="E49" s="1190" t="s">
        <v>39</v>
      </c>
      <c r="F49" s="1190"/>
      <c r="G49" s="1190"/>
      <c r="H49" s="1191"/>
      <c r="I49" s="358" t="s">
        <v>491</v>
      </c>
      <c r="J49" s="359" t="s">
        <v>491</v>
      </c>
      <c r="K49" s="359" t="s">
        <v>491</v>
      </c>
      <c r="L49" s="359" t="s">
        <v>491</v>
      </c>
      <c r="M49" s="360" t="s">
        <v>491</v>
      </c>
    </row>
    <row r="50" spans="2:13" ht="27.75" customHeight="1" x14ac:dyDescent="0.15">
      <c r="B50" s="1184" t="s">
        <v>40</v>
      </c>
      <c r="C50" s="1185"/>
      <c r="D50" s="109"/>
      <c r="E50" s="1190" t="s">
        <v>41</v>
      </c>
      <c r="F50" s="1190"/>
      <c r="G50" s="1190"/>
      <c r="H50" s="1191"/>
      <c r="I50" s="358">
        <v>2929</v>
      </c>
      <c r="J50" s="359">
        <v>2811</v>
      </c>
      <c r="K50" s="359">
        <v>2851</v>
      </c>
      <c r="L50" s="359">
        <v>3078</v>
      </c>
      <c r="M50" s="360">
        <v>3011</v>
      </c>
    </row>
    <row r="51" spans="2:13" ht="27.75" customHeight="1" x14ac:dyDescent="0.15">
      <c r="B51" s="1186"/>
      <c r="C51" s="1187"/>
      <c r="D51" s="106"/>
      <c r="E51" s="1190" t="s">
        <v>42</v>
      </c>
      <c r="F51" s="1190"/>
      <c r="G51" s="1190"/>
      <c r="H51" s="1191"/>
      <c r="I51" s="358">
        <v>85</v>
      </c>
      <c r="J51" s="359">
        <v>112</v>
      </c>
      <c r="K51" s="359">
        <v>79</v>
      </c>
      <c r="L51" s="359">
        <v>57</v>
      </c>
      <c r="M51" s="360">
        <v>35</v>
      </c>
    </row>
    <row r="52" spans="2:13" ht="27.75" customHeight="1" x14ac:dyDescent="0.15">
      <c r="B52" s="1188"/>
      <c r="C52" s="1189"/>
      <c r="D52" s="106"/>
      <c r="E52" s="1190" t="s">
        <v>43</v>
      </c>
      <c r="F52" s="1190"/>
      <c r="G52" s="1190"/>
      <c r="H52" s="1191"/>
      <c r="I52" s="358">
        <v>4362</v>
      </c>
      <c r="J52" s="359">
        <v>4169</v>
      </c>
      <c r="K52" s="359">
        <v>4023</v>
      </c>
      <c r="L52" s="359">
        <v>4238</v>
      </c>
      <c r="M52" s="360">
        <v>4105</v>
      </c>
    </row>
    <row r="53" spans="2:13" ht="27.75" customHeight="1" thickBot="1" x14ac:dyDescent="0.2">
      <c r="B53" s="1192" t="s">
        <v>19</v>
      </c>
      <c r="C53" s="1193"/>
      <c r="D53" s="110"/>
      <c r="E53" s="1194" t="s">
        <v>44</v>
      </c>
      <c r="F53" s="1194"/>
      <c r="G53" s="1194"/>
      <c r="H53" s="1195"/>
      <c r="I53" s="361">
        <v>-1755</v>
      </c>
      <c r="J53" s="362">
        <v>-1244</v>
      </c>
      <c r="K53" s="362">
        <v>-1256</v>
      </c>
      <c r="L53" s="362">
        <v>-1829</v>
      </c>
      <c r="M53" s="363">
        <v>-1918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zwfnng93qTnUmBHIUXYGfUlq6tWV7f7B/aiQKlr/waoKcqeZzzHyJhfo865mmNFp98+t2HZ1DVg1uno8XYG2A==" saltValue="NUY8h46mJ67ZRYcKljcb/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122">
        <v>828</v>
      </c>
      <c r="G55" s="122">
        <v>828</v>
      </c>
      <c r="H55" s="123">
        <v>828</v>
      </c>
    </row>
    <row r="56" spans="2:8" ht="52.5" customHeight="1" x14ac:dyDescent="0.15">
      <c r="B56" s="124"/>
      <c r="C56" s="1213" t="s">
        <v>47</v>
      </c>
      <c r="D56" s="1213"/>
      <c r="E56" s="1214"/>
      <c r="F56" s="125">
        <v>391</v>
      </c>
      <c r="G56" s="125">
        <v>619</v>
      </c>
      <c r="H56" s="126">
        <v>550</v>
      </c>
    </row>
    <row r="57" spans="2:8" ht="53.25" customHeight="1" x14ac:dyDescent="0.15">
      <c r="B57" s="124"/>
      <c r="C57" s="1215" t="s">
        <v>48</v>
      </c>
      <c r="D57" s="1215"/>
      <c r="E57" s="1216"/>
      <c r="F57" s="127">
        <v>1353</v>
      </c>
      <c r="G57" s="127">
        <v>1350</v>
      </c>
      <c r="H57" s="128">
        <v>1353</v>
      </c>
    </row>
    <row r="58" spans="2:8" ht="45.75" customHeight="1" x14ac:dyDescent="0.15">
      <c r="B58" s="129"/>
      <c r="C58" s="1203" t="s">
        <v>567</v>
      </c>
      <c r="D58" s="1204"/>
      <c r="E58" s="1205"/>
      <c r="F58" s="130">
        <v>720</v>
      </c>
      <c r="G58" s="130">
        <v>715</v>
      </c>
      <c r="H58" s="131">
        <v>715</v>
      </c>
    </row>
    <row r="59" spans="2:8" ht="45.75" customHeight="1" x14ac:dyDescent="0.15">
      <c r="B59" s="129"/>
      <c r="C59" s="1203" t="s">
        <v>563</v>
      </c>
      <c r="D59" s="1204"/>
      <c r="E59" s="1205"/>
      <c r="F59" s="130">
        <v>148</v>
      </c>
      <c r="G59" s="130">
        <v>149</v>
      </c>
      <c r="H59" s="131">
        <v>149</v>
      </c>
    </row>
    <row r="60" spans="2:8" ht="45.75" customHeight="1" x14ac:dyDescent="0.15">
      <c r="B60" s="129"/>
      <c r="C60" s="1203" t="s">
        <v>564</v>
      </c>
      <c r="D60" s="1204"/>
      <c r="E60" s="1205"/>
      <c r="F60" s="130">
        <v>146</v>
      </c>
      <c r="G60" s="130">
        <v>135</v>
      </c>
      <c r="H60" s="131">
        <v>125</v>
      </c>
    </row>
    <row r="61" spans="2:8" ht="45.75" customHeight="1" x14ac:dyDescent="0.15">
      <c r="B61" s="129"/>
      <c r="C61" s="1203" t="s">
        <v>565</v>
      </c>
      <c r="D61" s="1204"/>
      <c r="E61" s="1205"/>
      <c r="F61" s="130">
        <v>96</v>
      </c>
      <c r="G61" s="130">
        <v>96</v>
      </c>
      <c r="H61" s="131">
        <v>96</v>
      </c>
    </row>
    <row r="62" spans="2:8" ht="45.75" customHeight="1" thickBot="1" x14ac:dyDescent="0.2">
      <c r="B62" s="132"/>
      <c r="C62" s="1206" t="s">
        <v>566</v>
      </c>
      <c r="D62" s="1207"/>
      <c r="E62" s="1208"/>
      <c r="F62" s="133">
        <v>74</v>
      </c>
      <c r="G62" s="133">
        <v>75</v>
      </c>
      <c r="H62" s="134">
        <v>76</v>
      </c>
    </row>
    <row r="63" spans="2:8" ht="52.5" customHeight="1" thickBot="1" x14ac:dyDescent="0.2">
      <c r="B63" s="135"/>
      <c r="C63" s="1209" t="s">
        <v>49</v>
      </c>
      <c r="D63" s="1209"/>
      <c r="E63" s="1210"/>
      <c r="F63" s="136">
        <v>2572</v>
      </c>
      <c r="G63" s="136">
        <v>2797</v>
      </c>
      <c r="H63" s="137">
        <v>2731</v>
      </c>
    </row>
    <row r="64" spans="2:8" x14ac:dyDescent="0.15"/>
  </sheetData>
  <sheetProtection algorithmName="SHA-512" hashValue="jswB01oeakxoJuvGtYT5WfrY4JiQimvCX9lsV/f06Gr2rEnPc6bMyTHIfS4mmOkLeReyMQ9WdGXhJ2dpm9Hd8w==" saltValue="qrVGJJBvb8snBzuHp5Rk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530</v>
      </c>
      <c r="BQ50" s="1250"/>
      <c r="BR50" s="1250"/>
      <c r="BS50" s="1250"/>
      <c r="BT50" s="1250"/>
      <c r="BU50" s="1250"/>
      <c r="BV50" s="1250"/>
      <c r="BW50" s="1250"/>
      <c r="BX50" s="1250" t="s">
        <v>531</v>
      </c>
      <c r="BY50" s="1250"/>
      <c r="BZ50" s="1250"/>
      <c r="CA50" s="1250"/>
      <c r="CB50" s="1250"/>
      <c r="CC50" s="1250"/>
      <c r="CD50" s="1250"/>
      <c r="CE50" s="1250"/>
      <c r="CF50" s="1250" t="s">
        <v>532</v>
      </c>
      <c r="CG50" s="1250"/>
      <c r="CH50" s="1250"/>
      <c r="CI50" s="1250"/>
      <c r="CJ50" s="1250"/>
      <c r="CK50" s="1250"/>
      <c r="CL50" s="1250"/>
      <c r="CM50" s="1250"/>
      <c r="CN50" s="1250" t="s">
        <v>533</v>
      </c>
      <c r="CO50" s="1250"/>
      <c r="CP50" s="1250"/>
      <c r="CQ50" s="1250"/>
      <c r="CR50" s="1250"/>
      <c r="CS50" s="1250"/>
      <c r="CT50" s="1250"/>
      <c r="CU50" s="1250"/>
      <c r="CV50" s="1250" t="s">
        <v>534</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v>67</v>
      </c>
      <c r="BQ53" s="1255"/>
      <c r="BR53" s="1255"/>
      <c r="BS53" s="1255"/>
      <c r="BT53" s="1255"/>
      <c r="BU53" s="1255"/>
      <c r="BV53" s="1255"/>
      <c r="BW53" s="1255"/>
      <c r="BX53" s="1255">
        <v>67.7</v>
      </c>
      <c r="BY53" s="1255"/>
      <c r="BZ53" s="1255"/>
      <c r="CA53" s="1255"/>
      <c r="CB53" s="1255"/>
      <c r="CC53" s="1255"/>
      <c r="CD53" s="1255"/>
      <c r="CE53" s="1255"/>
      <c r="CF53" s="1255">
        <v>69.7</v>
      </c>
      <c r="CG53" s="1255"/>
      <c r="CH53" s="1255"/>
      <c r="CI53" s="1255"/>
      <c r="CJ53" s="1255"/>
      <c r="CK53" s="1255"/>
      <c r="CL53" s="1255"/>
      <c r="CM53" s="1255"/>
      <c r="CN53" s="1255">
        <v>71.3</v>
      </c>
      <c r="CO53" s="1255"/>
      <c r="CP53" s="1255"/>
      <c r="CQ53" s="1255"/>
      <c r="CR53" s="1255"/>
      <c r="CS53" s="1255"/>
      <c r="CT53" s="1255"/>
      <c r="CU53" s="1255"/>
      <c r="CV53" s="1255">
        <v>72.900000000000006</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577</v>
      </c>
    </row>
    <row r="64" spans="1:109" x14ac:dyDescent="0.15">
      <c r="B64" s="1225"/>
      <c r="G64" s="1232"/>
      <c r="I64" s="1265"/>
      <c r="J64" s="1265"/>
      <c r="K64" s="1265"/>
      <c r="L64" s="1265"/>
      <c r="M64" s="1265"/>
      <c r="N64" s="1266"/>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530</v>
      </c>
      <c r="BQ72" s="1250"/>
      <c r="BR72" s="1250"/>
      <c r="BS72" s="1250"/>
      <c r="BT72" s="1250"/>
      <c r="BU72" s="1250"/>
      <c r="BV72" s="1250"/>
      <c r="BW72" s="1250"/>
      <c r="BX72" s="1250" t="s">
        <v>531</v>
      </c>
      <c r="BY72" s="1250"/>
      <c r="BZ72" s="1250"/>
      <c r="CA72" s="1250"/>
      <c r="CB72" s="1250"/>
      <c r="CC72" s="1250"/>
      <c r="CD72" s="1250"/>
      <c r="CE72" s="1250"/>
      <c r="CF72" s="1250" t="s">
        <v>532</v>
      </c>
      <c r="CG72" s="1250"/>
      <c r="CH72" s="1250"/>
      <c r="CI72" s="1250"/>
      <c r="CJ72" s="1250"/>
      <c r="CK72" s="1250"/>
      <c r="CL72" s="1250"/>
      <c r="CM72" s="1250"/>
      <c r="CN72" s="1250" t="s">
        <v>533</v>
      </c>
      <c r="CO72" s="1250"/>
      <c r="CP72" s="1250"/>
      <c r="CQ72" s="1250"/>
      <c r="CR72" s="1250"/>
      <c r="CS72" s="1250"/>
      <c r="CT72" s="1250"/>
      <c r="CU72" s="1250"/>
      <c r="CV72" s="1250" t="s">
        <v>534</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579</v>
      </c>
      <c r="BC75" s="1254"/>
      <c r="BD75" s="1254"/>
      <c r="BE75" s="1254"/>
      <c r="BF75" s="1254"/>
      <c r="BG75" s="1254"/>
      <c r="BH75" s="1254"/>
      <c r="BI75" s="1254"/>
      <c r="BJ75" s="1254"/>
      <c r="BK75" s="1254"/>
      <c r="BL75" s="1254"/>
      <c r="BM75" s="1254"/>
      <c r="BN75" s="1254"/>
      <c r="BO75" s="1254"/>
      <c r="BP75" s="1255">
        <v>4.5</v>
      </c>
      <c r="BQ75" s="1255"/>
      <c r="BR75" s="1255"/>
      <c r="BS75" s="1255"/>
      <c r="BT75" s="1255"/>
      <c r="BU75" s="1255"/>
      <c r="BV75" s="1255"/>
      <c r="BW75" s="1255"/>
      <c r="BX75" s="1255">
        <v>4.7</v>
      </c>
      <c r="BY75" s="1255"/>
      <c r="BZ75" s="1255"/>
      <c r="CA75" s="1255"/>
      <c r="CB75" s="1255"/>
      <c r="CC75" s="1255"/>
      <c r="CD75" s="1255"/>
      <c r="CE75" s="1255"/>
      <c r="CF75" s="1255">
        <v>4.9000000000000004</v>
      </c>
      <c r="CG75" s="1255"/>
      <c r="CH75" s="1255"/>
      <c r="CI75" s="1255"/>
      <c r="CJ75" s="1255"/>
      <c r="CK75" s="1255"/>
      <c r="CL75" s="1255"/>
      <c r="CM75" s="1255"/>
      <c r="CN75" s="1255">
        <v>5.4</v>
      </c>
      <c r="CO75" s="1255"/>
      <c r="CP75" s="1255"/>
      <c r="CQ75" s="1255"/>
      <c r="CR75" s="1255"/>
      <c r="CS75" s="1255"/>
      <c r="CT75" s="1255"/>
      <c r="CU75" s="1255"/>
      <c r="CV75" s="1255">
        <v>6.1</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579</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E/buK2d2JlnQZZvutNbQTnaR3EUFUJHJXmhDs6A8+OuzCV2KysJPOmB9PUa4GHVojda5jEZ+vJbPmLjcACZhVQ==" saltValue="DJFtv2U7Rd2B5XEAFGkIZ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mm2kxO0xjgQOV3Qx9lH1LPuonOe4AwIf5I+hv//vK+ny1sf1bJDK1/92/UJa9dfxStiFrkynd3sZGbBIUdYfAw==" saltValue="RCYHv6NDsl5ODqRM0aDQ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480</v>
      </c>
    </row>
  </sheetData>
  <sheetProtection algorithmName="SHA-512" hashValue="MzXRm8thyC8FJfB+wPSkjHmkHWp4fm0nUydVjUKNgdr/ByKKVi5+AA9e/tZg90d7vQUvVMyMC+Vc/7LQXeBcpA==" saltValue="tR0jjwmefPp18N9CcK9y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529</v>
      </c>
      <c r="G2" s="151"/>
      <c r="H2" s="152"/>
    </row>
    <row r="3" spans="1:8" x14ac:dyDescent="0.15">
      <c r="A3" s="148" t="s">
        <v>522</v>
      </c>
      <c r="B3" s="153"/>
      <c r="C3" s="154"/>
      <c r="D3" s="155">
        <v>546340</v>
      </c>
      <c r="E3" s="156"/>
      <c r="F3" s="157">
        <v>264232</v>
      </c>
      <c r="G3" s="158"/>
      <c r="H3" s="159"/>
    </row>
    <row r="4" spans="1:8" x14ac:dyDescent="0.15">
      <c r="A4" s="160"/>
      <c r="B4" s="161"/>
      <c r="C4" s="162"/>
      <c r="D4" s="163">
        <v>264685</v>
      </c>
      <c r="E4" s="164"/>
      <c r="F4" s="165">
        <v>133959</v>
      </c>
      <c r="G4" s="166"/>
      <c r="H4" s="167"/>
    </row>
    <row r="5" spans="1:8" x14ac:dyDescent="0.15">
      <c r="A5" s="148" t="s">
        <v>524</v>
      </c>
      <c r="B5" s="153"/>
      <c r="C5" s="154"/>
      <c r="D5" s="155">
        <v>426673</v>
      </c>
      <c r="E5" s="156"/>
      <c r="F5" s="157">
        <v>263613</v>
      </c>
      <c r="G5" s="158"/>
      <c r="H5" s="159"/>
    </row>
    <row r="6" spans="1:8" x14ac:dyDescent="0.15">
      <c r="A6" s="160"/>
      <c r="B6" s="161"/>
      <c r="C6" s="162"/>
      <c r="D6" s="163">
        <v>317118</v>
      </c>
      <c r="E6" s="164"/>
      <c r="F6" s="165">
        <v>128823</v>
      </c>
      <c r="G6" s="166"/>
      <c r="H6" s="167"/>
    </row>
    <row r="7" spans="1:8" x14ac:dyDescent="0.15">
      <c r="A7" s="148" t="s">
        <v>525</v>
      </c>
      <c r="B7" s="153"/>
      <c r="C7" s="154"/>
      <c r="D7" s="155">
        <v>294351</v>
      </c>
      <c r="E7" s="156"/>
      <c r="F7" s="157">
        <v>330026</v>
      </c>
      <c r="G7" s="158"/>
      <c r="H7" s="159"/>
    </row>
    <row r="8" spans="1:8" x14ac:dyDescent="0.15">
      <c r="A8" s="160"/>
      <c r="B8" s="161"/>
      <c r="C8" s="162"/>
      <c r="D8" s="163">
        <v>186063</v>
      </c>
      <c r="E8" s="164"/>
      <c r="F8" s="165">
        <v>141075</v>
      </c>
      <c r="G8" s="166"/>
      <c r="H8" s="167"/>
    </row>
    <row r="9" spans="1:8" x14ac:dyDescent="0.15">
      <c r="A9" s="148" t="s">
        <v>526</v>
      </c>
      <c r="B9" s="153"/>
      <c r="C9" s="154"/>
      <c r="D9" s="155">
        <v>239968</v>
      </c>
      <c r="E9" s="156"/>
      <c r="F9" s="157">
        <v>278179</v>
      </c>
      <c r="G9" s="158"/>
      <c r="H9" s="159"/>
    </row>
    <row r="10" spans="1:8" x14ac:dyDescent="0.15">
      <c r="A10" s="160"/>
      <c r="B10" s="161"/>
      <c r="C10" s="162"/>
      <c r="D10" s="163">
        <v>130585</v>
      </c>
      <c r="E10" s="164"/>
      <c r="F10" s="165">
        <v>122182</v>
      </c>
      <c r="G10" s="166"/>
      <c r="H10" s="167"/>
    </row>
    <row r="11" spans="1:8" x14ac:dyDescent="0.15">
      <c r="A11" s="148" t="s">
        <v>527</v>
      </c>
      <c r="B11" s="153"/>
      <c r="C11" s="154"/>
      <c r="D11" s="155">
        <v>224366</v>
      </c>
      <c r="E11" s="156"/>
      <c r="F11" s="157">
        <v>283153</v>
      </c>
      <c r="G11" s="158"/>
      <c r="H11" s="159"/>
    </row>
    <row r="12" spans="1:8" x14ac:dyDescent="0.15">
      <c r="A12" s="160"/>
      <c r="B12" s="161"/>
      <c r="C12" s="168"/>
      <c r="D12" s="163">
        <v>115954</v>
      </c>
      <c r="E12" s="164"/>
      <c r="F12" s="165">
        <v>127593</v>
      </c>
      <c r="G12" s="166"/>
      <c r="H12" s="167"/>
    </row>
    <row r="13" spans="1:8" x14ac:dyDescent="0.15">
      <c r="A13" s="148"/>
      <c r="B13" s="153"/>
      <c r="C13" s="169"/>
      <c r="D13" s="170">
        <v>346340</v>
      </c>
      <c r="E13" s="171"/>
      <c r="F13" s="172">
        <v>283841</v>
      </c>
      <c r="G13" s="173"/>
      <c r="H13" s="159"/>
    </row>
    <row r="14" spans="1:8" x14ac:dyDescent="0.15">
      <c r="A14" s="160"/>
      <c r="B14" s="161"/>
      <c r="C14" s="162"/>
      <c r="D14" s="163">
        <v>202881</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4.4400000000000004</v>
      </c>
      <c r="C19" s="174">
        <f>ROUND(VALUE(SUBSTITUTE(実質収支比率等に係る経年分析!G$48,"▲","-")),2)</f>
        <v>5.38</v>
      </c>
      <c r="D19" s="174">
        <f>ROUND(VALUE(SUBSTITUTE(実質収支比率等に係る経年分析!H$48,"▲","-")),2)</f>
        <v>7.16</v>
      </c>
      <c r="E19" s="174">
        <f>ROUND(VALUE(SUBSTITUTE(実質収支比率等に係る経年分析!I$48,"▲","-")),2)</f>
        <v>4.54</v>
      </c>
      <c r="F19" s="174">
        <f>ROUND(VALUE(SUBSTITUTE(実質収支比率等に係る経年分析!J$48,"▲","-")),2)</f>
        <v>5.19</v>
      </c>
    </row>
    <row r="20" spans="1:11" x14ac:dyDescent="0.15">
      <c r="A20" s="174" t="s">
        <v>53</v>
      </c>
      <c r="B20" s="174">
        <f>ROUND(VALUE(SUBSTITUTE(実質収支比率等に係る経年分析!F$47,"▲","-")),2)</f>
        <v>32.99</v>
      </c>
      <c r="C20" s="174">
        <f>ROUND(VALUE(SUBSTITUTE(実質収支比率等に係る経年分析!G$47,"▲","-")),2)</f>
        <v>33.299999999999997</v>
      </c>
      <c r="D20" s="174">
        <f>ROUND(VALUE(SUBSTITUTE(実質収支比率等に係る経年分析!H$47,"▲","-")),2)</f>
        <v>30.69</v>
      </c>
      <c r="E20" s="174">
        <f>ROUND(VALUE(SUBSTITUTE(実質収支比率等に係る経年分析!I$47,"▲","-")),2)</f>
        <v>31.45</v>
      </c>
      <c r="F20" s="174">
        <f>ROUND(VALUE(SUBSTITUTE(実質収支比率等に係る経年分析!J$47,"▲","-")),2)</f>
        <v>31</v>
      </c>
    </row>
    <row r="21" spans="1:11" x14ac:dyDescent="0.15">
      <c r="A21" s="174" t="s">
        <v>54</v>
      </c>
      <c r="B21" s="174">
        <f>IF(ISNUMBER(VALUE(SUBSTITUTE(実質収支比率等に係る経年分析!F$49,"▲","-"))),ROUND(VALUE(SUBSTITUTE(実質収支比率等に係る経年分析!F$49,"▲","-")),2),NA())</f>
        <v>2.2400000000000002</v>
      </c>
      <c r="C21" s="174">
        <f>IF(ISNUMBER(VALUE(SUBSTITUTE(実質収支比率等に係る経年分析!G$49,"▲","-"))),ROUND(VALUE(SUBSTITUTE(実質収支比率等に係る経年分析!G$49,"▲","-")),2),NA())</f>
        <v>3.31</v>
      </c>
      <c r="D21" s="174">
        <f>IF(ISNUMBER(VALUE(SUBSTITUTE(実質収支比率等に係る経年分析!H$49,"▲","-"))),ROUND(VALUE(SUBSTITUTE(実質収支比率等に係る経年分析!H$49,"▲","-")),2),NA())</f>
        <v>7.91</v>
      </c>
      <c r="E21" s="174">
        <f>IF(ISNUMBER(VALUE(SUBSTITUTE(実質収支比率等に係る経年分析!I$49,"▲","-"))),ROUND(VALUE(SUBSTITUTE(実質収支比率等に係る経年分析!I$49,"▲","-")),2),NA())</f>
        <v>-2.79</v>
      </c>
      <c r="F21" s="174">
        <f>IF(ISNUMBER(VALUE(SUBSTITUTE(実質収支比率等に係る経年分析!J$49,"▲","-"))),ROUND(VALUE(SUBSTITUTE(実質収支比率等に係る経年分析!J$49,"▲","-")),2),NA())</f>
        <v>3.91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0.28999999999999998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x14ac:dyDescent="0.15">
      <c r="A30" s="175" t="str">
        <f>IF(連結実質赤字比率に係る赤字・黒字の構成分析!C$40="",NA(),連結実質赤字比率に係る赤字・黒字の構成分析!C$40)</f>
        <v>国民健康保険特別会計（施設勘定）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0.09</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7.0000000000000007E-2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15">
      <c r="A31" s="175" t="str">
        <f>IF(連結実質赤字比率に係る赤字・黒字の構成分析!C$39="",NA(),連結実質赤字比率に係る赤字・黒字の構成分析!C$39)</f>
        <v>農業集落排水事業特別会計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0.24</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0.39</v>
      </c>
    </row>
    <row r="34" spans="1:16" x14ac:dyDescent="0.15">
      <c r="A34" s="175" t="str">
        <f>IF(連結実質赤字比率に係る赤字・黒字の構成分析!C$36="",NA(),連結実質赤字比率に係る赤字・黒字の構成分析!C$36)</f>
        <v>国民健康保険特別会計（事業勘定）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0.53</v>
      </c>
    </row>
    <row r="35" spans="1:16" x14ac:dyDescent="0.15">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0.99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0.22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0.28000000000000003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4.4400000000000004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7.16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5.18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436</v>
      </c>
      <c r="E42" s="176"/>
      <c r="F42" s="176"/>
      <c r="G42" s="176">
        <f>'実質公債費比率（分子）の構造'!L$52</f>
        <v>448</v>
      </c>
      <c r="H42" s="176"/>
      <c r="I42" s="176"/>
      <c r="J42" s="176">
        <f>'実質公債費比率（分子）の構造'!M$52</f>
        <v>467</v>
      </c>
      <c r="K42" s="176"/>
      <c r="L42" s="176"/>
      <c r="M42" s="176">
        <f>'実質公債費比率（分子）の構造'!N$52</f>
        <v>470</v>
      </c>
      <c r="N42" s="176"/>
      <c r="O42" s="176"/>
      <c r="P42" s="176">
        <f>'実質公債費比率（分子）の構造'!O$52</f>
        <v>517</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t="str">
        <f>'実質公債費比率（分子）の構造'!O$50</f>
        <v>-</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2</v>
      </c>
      <c r="I45" s="176"/>
      <c r="J45" s="176"/>
      <c r="K45" s="176">
        <f>'実質公債費比率（分子）の構造'!N$49</f>
        <v>2</v>
      </c>
      <c r="L45" s="176"/>
      <c r="M45" s="176"/>
      <c r="N45" s="176">
        <f>'実質公債費比率（分子）の構造'!O$49</f>
        <v>3</v>
      </c>
      <c r="O45" s="176"/>
      <c r="P45" s="176"/>
    </row>
    <row r="46" spans="1:16" x14ac:dyDescent="0.15">
      <c r="A46" s="176" t="s">
        <v>64</v>
      </c>
      <c r="B46" s="176">
        <f>'実質公債費比率（分子）の構造'!K$48</f>
        <v>136</v>
      </c>
      <c r="C46" s="176"/>
      <c r="D46" s="176"/>
      <c r="E46" s="176">
        <f>'実質公債費比率（分子）の構造'!L$48</f>
        <v>146</v>
      </c>
      <c r="F46" s="176"/>
      <c r="G46" s="176"/>
      <c r="H46" s="176">
        <f>'実質公債費比率（分子）の構造'!M$48</f>
        <v>147</v>
      </c>
      <c r="I46" s="176"/>
      <c r="J46" s="176"/>
      <c r="K46" s="176">
        <f>'実質公債費比率（分子）の構造'!N$48</f>
        <v>147</v>
      </c>
      <c r="L46" s="176"/>
      <c r="M46" s="176"/>
      <c r="N46" s="176">
        <f>'実質公債費比率（分子）の構造'!O$48</f>
        <v>152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390</v>
      </c>
      <c r="C49" s="176"/>
      <c r="D49" s="176"/>
      <c r="E49" s="176">
        <f>'実質公債費比率（分子）の構造'!L$45</f>
        <v>409</v>
      </c>
      <c r="F49" s="176"/>
      <c r="G49" s="176"/>
      <c r="H49" s="176">
        <f>'実質公債費比率（分子）の構造'!M$45</f>
        <v>425</v>
      </c>
      <c r="I49" s="176"/>
      <c r="J49" s="176"/>
      <c r="K49" s="176">
        <f>'実質公債費比率（分子）の構造'!N$45</f>
        <v>455</v>
      </c>
      <c r="L49" s="176"/>
      <c r="M49" s="176"/>
      <c r="N49" s="176">
        <f>'実質公債費比率（分子）の構造'!O$45</f>
        <v>526</v>
      </c>
      <c r="O49" s="176"/>
      <c r="P49" s="176"/>
    </row>
    <row r="50" spans="1:16" x14ac:dyDescent="0.15">
      <c r="A50" s="176" t="s">
        <v>67</v>
      </c>
      <c r="B50" s="176" t="e">
        <f>NA()</f>
        <v>#N/A</v>
      </c>
      <c r="C50" s="176">
        <f>IF(ISNUMBER('実質公債費比率（分子）の構造'!K$53),'実質公債費比率（分子）の構造'!K$53,NA())</f>
        <v>92</v>
      </c>
      <c r="D50" s="176" t="e">
        <f>NA()</f>
        <v>#N/A</v>
      </c>
      <c r="E50" s="176" t="e">
        <f>NA()</f>
        <v>#N/A</v>
      </c>
      <c r="F50" s="176">
        <f>IF(ISNUMBER('実質公債費比率（分子）の構造'!L$53),'実質公債費比率（分子）の構造'!L$53,NA())</f>
        <v>109</v>
      </c>
      <c r="G50" s="176" t="e">
        <f>NA()</f>
        <v>#N/A</v>
      </c>
      <c r="H50" s="176" t="e">
        <f>NA()</f>
        <v>#N/A</v>
      </c>
      <c r="I50" s="176">
        <f>IF(ISNUMBER('実質公債費比率（分子）の構造'!M$53),'実質公債費比率（分子）の構造'!M$53,NA())</f>
        <v>107</v>
      </c>
      <c r="J50" s="176" t="e">
        <f>NA()</f>
        <v>#N/A</v>
      </c>
      <c r="K50" s="176" t="e">
        <f>NA()</f>
        <v>#N/A</v>
      </c>
      <c r="L50" s="176">
        <f>IF(ISNUMBER('実質公債費比率（分子）の構造'!N$53),'実質公債費比率（分子）の構造'!N$53,NA())</f>
        <v>134</v>
      </c>
      <c r="M50" s="176" t="e">
        <f>NA()</f>
        <v>#N/A</v>
      </c>
      <c r="N50" s="176" t="e">
        <f>NA()</f>
        <v>#N/A</v>
      </c>
      <c r="O50" s="176">
        <f>IF(ISNUMBER('実質公債費比率（分子）の構造'!O$53),'実質公債費比率（分子）の構造'!O$53,NA())</f>
        <v>164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4362</v>
      </c>
      <c r="E56" s="175"/>
      <c r="F56" s="175"/>
      <c r="G56" s="175">
        <f>'将来負担比率（分子）の構造'!J$52</f>
        <v>4169</v>
      </c>
      <c r="H56" s="175"/>
      <c r="I56" s="175"/>
      <c r="J56" s="175">
        <f>'将来負担比率（分子）の構造'!K$52</f>
        <v>4023</v>
      </c>
      <c r="K56" s="175"/>
      <c r="L56" s="175"/>
      <c r="M56" s="175">
        <f>'将来負担比率（分子）の構造'!L$52</f>
        <v>4238</v>
      </c>
      <c r="N56" s="175"/>
      <c r="O56" s="175"/>
      <c r="P56" s="175">
        <f>'将来負担比率（分子）の構造'!M$52</f>
        <v>4105</v>
      </c>
    </row>
    <row r="57" spans="1:16" x14ac:dyDescent="0.15">
      <c r="A57" s="175" t="s">
        <v>42</v>
      </c>
      <c r="B57" s="175"/>
      <c r="C57" s="175"/>
      <c r="D57" s="175">
        <f>'将来負担比率（分子）の構造'!I$51</f>
        <v>85</v>
      </c>
      <c r="E57" s="175"/>
      <c r="F57" s="175"/>
      <c r="G57" s="175">
        <f>'将来負担比率（分子）の構造'!J$51</f>
        <v>112</v>
      </c>
      <c r="H57" s="175"/>
      <c r="I57" s="175"/>
      <c r="J57" s="175">
        <f>'将来負担比率（分子）の構造'!K$51</f>
        <v>79</v>
      </c>
      <c r="K57" s="175"/>
      <c r="L57" s="175"/>
      <c r="M57" s="175">
        <f>'将来負担比率（分子）の構造'!L$51</f>
        <v>57</v>
      </c>
      <c r="N57" s="175"/>
      <c r="O57" s="175"/>
      <c r="P57" s="175">
        <f>'将来負担比率（分子）の構造'!M$51</f>
        <v>35</v>
      </c>
    </row>
    <row r="58" spans="1:16" x14ac:dyDescent="0.15">
      <c r="A58" s="175" t="s">
        <v>41</v>
      </c>
      <c r="B58" s="175"/>
      <c r="C58" s="175"/>
      <c r="D58" s="175">
        <f>'将来負担比率（分子）の構造'!I$50</f>
        <v>2929</v>
      </c>
      <c r="E58" s="175"/>
      <c r="F58" s="175"/>
      <c r="G58" s="175">
        <f>'将来負担比率（分子）の構造'!J$50</f>
        <v>2811</v>
      </c>
      <c r="H58" s="175"/>
      <c r="I58" s="175"/>
      <c r="J58" s="175">
        <f>'将来負担比率（分子）の構造'!K$50</f>
        <v>2851</v>
      </c>
      <c r="K58" s="175"/>
      <c r="L58" s="175"/>
      <c r="M58" s="175">
        <f>'将来負担比率（分子）の構造'!L$50</f>
        <v>3078</v>
      </c>
      <c r="N58" s="175"/>
      <c r="O58" s="175"/>
      <c r="P58" s="175">
        <f>'将来負担比率（分子）の構造'!M$50</f>
        <v>3011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491</v>
      </c>
      <c r="C62" s="175"/>
      <c r="D62" s="175"/>
      <c r="E62" s="175">
        <f>'将来負担比率（分子）の構造'!J$45</f>
        <v>484</v>
      </c>
      <c r="F62" s="175"/>
      <c r="G62" s="175"/>
      <c r="H62" s="175">
        <f>'将来負担比率（分子）の構造'!K$45</f>
        <v>444</v>
      </c>
      <c r="I62" s="175"/>
      <c r="J62" s="175"/>
      <c r="K62" s="175">
        <f>'将来負担比率（分子）の構造'!L$45</f>
        <v>431</v>
      </c>
      <c r="L62" s="175"/>
      <c r="M62" s="175"/>
      <c r="N62" s="175">
        <f>'将来負担比率（分子）の構造'!M$45</f>
        <v>444</v>
      </c>
      <c r="O62" s="175"/>
      <c r="P62" s="175"/>
    </row>
    <row r="63" spans="1:16" x14ac:dyDescent="0.15">
      <c r="A63" s="175" t="s">
        <v>34</v>
      </c>
      <c r="B63" s="175">
        <f>'将来負担比率（分子）の構造'!I$44</f>
        <v>8</v>
      </c>
      <c r="C63" s="175"/>
      <c r="D63" s="175"/>
      <c r="E63" s="175">
        <f>'将来負担比率（分子）の構造'!J$44</f>
        <v>7</v>
      </c>
      <c r="F63" s="175"/>
      <c r="G63" s="175"/>
      <c r="H63" s="175">
        <f>'将来負担比率（分子）の構造'!K$44</f>
        <v>11</v>
      </c>
      <c r="I63" s="175"/>
      <c r="J63" s="175"/>
      <c r="K63" s="175">
        <f>'将来負担比率（分子）の構造'!L$44</f>
        <v>10</v>
      </c>
      <c r="L63" s="175"/>
      <c r="M63" s="175"/>
      <c r="N63" s="175">
        <f>'将来負担比率（分子）の構造'!M$44</f>
        <v>19</v>
      </c>
      <c r="O63" s="175"/>
      <c r="P63" s="175"/>
    </row>
    <row r="64" spans="1:16" x14ac:dyDescent="0.15">
      <c r="A64" s="175" t="s">
        <v>33</v>
      </c>
      <c r="B64" s="175">
        <f>'将来負担比率（分子）の構造'!I$43</f>
        <v>1334</v>
      </c>
      <c r="C64" s="175"/>
      <c r="D64" s="175"/>
      <c r="E64" s="175">
        <f>'将来負担比率（分子）の構造'!J$43</f>
        <v>1219</v>
      </c>
      <c r="F64" s="175"/>
      <c r="G64" s="175"/>
      <c r="H64" s="175">
        <f>'将来負担比率（分子）の構造'!K$43</f>
        <v>1107</v>
      </c>
      <c r="I64" s="175"/>
      <c r="J64" s="175"/>
      <c r="K64" s="175">
        <f>'将来負担比率（分子）の構造'!L$43</f>
        <v>1019</v>
      </c>
      <c r="L64" s="175"/>
      <c r="M64" s="175"/>
      <c r="N64" s="175">
        <f>'将来負担比率（分子）の構造'!M$43</f>
        <v>953</v>
      </c>
      <c r="O64" s="175"/>
      <c r="P64" s="175"/>
    </row>
    <row r="65" spans="1:16" x14ac:dyDescent="0.15">
      <c r="A65" s="175" t="s">
        <v>32</v>
      </c>
      <c r="B65" s="175">
        <f>'将来負担比率（分子）の構造'!I$42</f>
        <v>0</v>
      </c>
      <c r="C65" s="175"/>
      <c r="D65" s="175"/>
      <c r="E65" s="175">
        <f>'将来負担比率（分子）の構造'!J$42</f>
        <v>0</v>
      </c>
      <c r="F65" s="175"/>
      <c r="G65" s="175"/>
      <c r="H65" s="175">
        <f>'将来負担比率（分子）の構造'!K$42</f>
        <v>0</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3788</v>
      </c>
      <c r="C66" s="175"/>
      <c r="D66" s="175"/>
      <c r="E66" s="175">
        <f>'将来負担比率（分子）の構造'!J$41</f>
        <v>4138</v>
      </c>
      <c r="F66" s="175"/>
      <c r="G66" s="175"/>
      <c r="H66" s="175">
        <f>'将来負担比率（分子）の構造'!K$41</f>
        <v>4136</v>
      </c>
      <c r="I66" s="175"/>
      <c r="J66" s="175"/>
      <c r="K66" s="175">
        <f>'将来負担比率（分子）の構造'!L$41</f>
        <v>4085</v>
      </c>
      <c r="L66" s="175"/>
      <c r="M66" s="175"/>
      <c r="N66" s="175">
        <f>'将来負担比率（分子）の構造'!M$41</f>
        <v>3818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828</v>
      </c>
      <c r="C72" s="179">
        <f>基金残高に係る経年分析!G55</f>
        <v>828</v>
      </c>
      <c r="D72" s="179">
        <f>基金残高に係る経年分析!H55</f>
        <v>828</v>
      </c>
    </row>
    <row r="73" spans="1:16" x14ac:dyDescent="0.15">
      <c r="A73" s="178" t="s">
        <v>74</v>
      </c>
      <c r="B73" s="179">
        <f>基金残高に係る経年分析!F56</f>
        <v>391</v>
      </c>
      <c r="C73" s="179">
        <f>基金残高に係る経年分析!G56</f>
        <v>619</v>
      </c>
      <c r="D73" s="179">
        <f>基金残高に係る経年分析!H56</f>
        <v>550</v>
      </c>
    </row>
    <row r="74" spans="1:16" x14ac:dyDescent="0.15">
      <c r="A74" s="178" t="s">
        <v>75</v>
      </c>
      <c r="B74" s="179">
        <f>基金残高に係る経年分析!F57</f>
        <v>1353</v>
      </c>
      <c r="C74" s="179">
        <f>基金残高に係る経年分析!G57</f>
        <v>1350</v>
      </c>
      <c r="D74" s="179">
        <f>基金残高に係る経年分析!H57</f>
        <v>1353</v>
      </c>
    </row>
  </sheetData>
  <sheetProtection algorithmName="SHA-512" hashValue="FCg17whj4dY6PB0YqK2Q2oHu87veo2mY0GrVlg33Y0DiyMB6V2YLB4pBIzfNpNNTKAQ0jTsvxDP9NSG2MVay3g==" saltValue="BwJ9a8J/LmlWkvUIG4Gij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420642</v>
      </c>
      <c r="S5" s="674"/>
      <c r="T5" s="674"/>
      <c r="U5" s="674"/>
      <c r="V5" s="674"/>
      <c r="W5" s="674"/>
      <c r="X5" s="674"/>
      <c r="Y5" s="702"/>
      <c r="Z5" s="715">
        <v>9.8000000000000007</v>
      </c>
      <c r="AA5" s="715"/>
      <c r="AB5" s="715"/>
      <c r="AC5" s="715"/>
      <c r="AD5" s="716">
        <v>420642</v>
      </c>
      <c r="AE5" s="716"/>
      <c r="AF5" s="716"/>
      <c r="AG5" s="716"/>
      <c r="AH5" s="716"/>
      <c r="AI5" s="716"/>
      <c r="AJ5" s="716"/>
      <c r="AK5" s="716"/>
      <c r="AL5" s="703">
        <v>15.7</v>
      </c>
      <c r="AM5" s="685"/>
      <c r="AN5" s="685"/>
      <c r="AO5" s="704"/>
      <c r="AP5" s="676" t="s">
        <v>216</v>
      </c>
      <c r="AQ5" s="677"/>
      <c r="AR5" s="677"/>
      <c r="AS5" s="677"/>
      <c r="AT5" s="677"/>
      <c r="AU5" s="677"/>
      <c r="AV5" s="677"/>
      <c r="AW5" s="677"/>
      <c r="AX5" s="677"/>
      <c r="AY5" s="677"/>
      <c r="AZ5" s="677"/>
      <c r="BA5" s="677"/>
      <c r="BB5" s="677"/>
      <c r="BC5" s="677"/>
      <c r="BD5" s="677"/>
      <c r="BE5" s="677"/>
      <c r="BF5" s="678"/>
      <c r="BG5" s="621">
        <v>418281</v>
      </c>
      <c r="BH5" s="622"/>
      <c r="BI5" s="622"/>
      <c r="BJ5" s="622"/>
      <c r="BK5" s="622"/>
      <c r="BL5" s="622"/>
      <c r="BM5" s="622"/>
      <c r="BN5" s="623"/>
      <c r="BO5" s="659">
        <v>99.4</v>
      </c>
      <c r="BP5" s="659"/>
      <c r="BQ5" s="659"/>
      <c r="BR5" s="659"/>
      <c r="BS5" s="660" t="s">
        <v>122</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18" t="s">
        <v>220</v>
      </c>
      <c r="C6" s="619"/>
      <c r="D6" s="619"/>
      <c r="E6" s="619"/>
      <c r="F6" s="619"/>
      <c r="G6" s="619"/>
      <c r="H6" s="619"/>
      <c r="I6" s="619"/>
      <c r="J6" s="619"/>
      <c r="K6" s="619"/>
      <c r="L6" s="619"/>
      <c r="M6" s="619"/>
      <c r="N6" s="619"/>
      <c r="O6" s="619"/>
      <c r="P6" s="619"/>
      <c r="Q6" s="620"/>
      <c r="R6" s="621">
        <v>69184</v>
      </c>
      <c r="S6" s="622"/>
      <c r="T6" s="622"/>
      <c r="U6" s="622"/>
      <c r="V6" s="622"/>
      <c r="W6" s="622"/>
      <c r="X6" s="622"/>
      <c r="Y6" s="623"/>
      <c r="Z6" s="659">
        <v>1.6</v>
      </c>
      <c r="AA6" s="659"/>
      <c r="AB6" s="659"/>
      <c r="AC6" s="659"/>
      <c r="AD6" s="660">
        <v>69184</v>
      </c>
      <c r="AE6" s="660"/>
      <c r="AF6" s="660"/>
      <c r="AG6" s="660"/>
      <c r="AH6" s="660"/>
      <c r="AI6" s="660"/>
      <c r="AJ6" s="660"/>
      <c r="AK6" s="660"/>
      <c r="AL6" s="624">
        <v>2.6</v>
      </c>
      <c r="AM6" s="625"/>
      <c r="AN6" s="625"/>
      <c r="AO6" s="661"/>
      <c r="AP6" s="618" t="s">
        <v>221</v>
      </c>
      <c r="AQ6" s="619"/>
      <c r="AR6" s="619"/>
      <c r="AS6" s="619"/>
      <c r="AT6" s="619"/>
      <c r="AU6" s="619"/>
      <c r="AV6" s="619"/>
      <c r="AW6" s="619"/>
      <c r="AX6" s="619"/>
      <c r="AY6" s="619"/>
      <c r="AZ6" s="619"/>
      <c r="BA6" s="619"/>
      <c r="BB6" s="619"/>
      <c r="BC6" s="619"/>
      <c r="BD6" s="619"/>
      <c r="BE6" s="619"/>
      <c r="BF6" s="620"/>
      <c r="BG6" s="621">
        <v>418281</v>
      </c>
      <c r="BH6" s="622"/>
      <c r="BI6" s="622"/>
      <c r="BJ6" s="622"/>
      <c r="BK6" s="622"/>
      <c r="BL6" s="622"/>
      <c r="BM6" s="622"/>
      <c r="BN6" s="623"/>
      <c r="BO6" s="659">
        <v>99.4</v>
      </c>
      <c r="BP6" s="659"/>
      <c r="BQ6" s="659"/>
      <c r="BR6" s="659"/>
      <c r="BS6" s="660" t="s">
        <v>122</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55181</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55181</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73</v>
      </c>
      <c r="S7" s="622"/>
      <c r="T7" s="622"/>
      <c r="U7" s="622"/>
      <c r="V7" s="622"/>
      <c r="W7" s="622"/>
      <c r="X7" s="622"/>
      <c r="Y7" s="623"/>
      <c r="Z7" s="659">
        <v>0</v>
      </c>
      <c r="AA7" s="659"/>
      <c r="AB7" s="659"/>
      <c r="AC7" s="659"/>
      <c r="AD7" s="660">
        <v>73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115379</v>
      </c>
      <c r="BH7" s="622"/>
      <c r="BI7" s="622"/>
      <c r="BJ7" s="622"/>
      <c r="BK7" s="622"/>
      <c r="BL7" s="622"/>
      <c r="BM7" s="622"/>
      <c r="BN7" s="623"/>
      <c r="BO7" s="659">
        <v>27.4</v>
      </c>
      <c r="BP7" s="659"/>
      <c r="BQ7" s="659"/>
      <c r="BR7" s="659"/>
      <c r="BS7" s="660" t="s">
        <v>122</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620008</v>
      </c>
      <c r="CS7" s="622"/>
      <c r="CT7" s="622"/>
      <c r="CU7" s="622"/>
      <c r="CV7" s="622"/>
      <c r="CW7" s="622"/>
      <c r="CX7" s="622"/>
      <c r="CY7" s="623"/>
      <c r="CZ7" s="659">
        <v>14.9</v>
      </c>
      <c r="DA7" s="659"/>
      <c r="DB7" s="659"/>
      <c r="DC7" s="659"/>
      <c r="DD7" s="627">
        <v>22109</v>
      </c>
      <c r="DE7" s="622"/>
      <c r="DF7" s="622"/>
      <c r="DG7" s="622"/>
      <c r="DH7" s="622"/>
      <c r="DI7" s="622"/>
      <c r="DJ7" s="622"/>
      <c r="DK7" s="622"/>
      <c r="DL7" s="622"/>
      <c r="DM7" s="622"/>
      <c r="DN7" s="622"/>
      <c r="DO7" s="622"/>
      <c r="DP7" s="623"/>
      <c r="DQ7" s="627">
        <v>526774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1004</v>
      </c>
      <c r="S8" s="622"/>
      <c r="T8" s="622"/>
      <c r="U8" s="622"/>
      <c r="V8" s="622"/>
      <c r="W8" s="622"/>
      <c r="X8" s="622"/>
      <c r="Y8" s="623"/>
      <c r="Z8" s="659">
        <v>0</v>
      </c>
      <c r="AA8" s="659"/>
      <c r="AB8" s="659"/>
      <c r="AC8" s="659"/>
      <c r="AD8" s="660">
        <v>1004</v>
      </c>
      <c r="AE8" s="660"/>
      <c r="AF8" s="660"/>
      <c r="AG8" s="660"/>
      <c r="AH8" s="660"/>
      <c r="AI8" s="660"/>
      <c r="AJ8" s="660"/>
      <c r="AK8" s="660"/>
      <c r="AL8" s="624">
        <v>0</v>
      </c>
      <c r="AM8" s="625"/>
      <c r="AN8" s="625"/>
      <c r="AO8" s="661"/>
      <c r="AP8" s="618" t="s">
        <v>227</v>
      </c>
      <c r="AQ8" s="619"/>
      <c r="AR8" s="619"/>
      <c r="AS8" s="619"/>
      <c r="AT8" s="619"/>
      <c r="AU8" s="619"/>
      <c r="AV8" s="619"/>
      <c r="AW8" s="619"/>
      <c r="AX8" s="619"/>
      <c r="AY8" s="619"/>
      <c r="AZ8" s="619"/>
      <c r="BA8" s="619"/>
      <c r="BB8" s="619"/>
      <c r="BC8" s="619"/>
      <c r="BD8" s="619"/>
      <c r="BE8" s="619"/>
      <c r="BF8" s="620"/>
      <c r="BG8" s="621">
        <v>4788</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707074</v>
      </c>
      <c r="CS8" s="622"/>
      <c r="CT8" s="622"/>
      <c r="CU8" s="622"/>
      <c r="CV8" s="622"/>
      <c r="CW8" s="622"/>
      <c r="CX8" s="622"/>
      <c r="CY8" s="623"/>
      <c r="CZ8" s="659">
        <v>17</v>
      </c>
      <c r="DA8" s="659"/>
      <c r="DB8" s="659"/>
      <c r="DC8" s="659"/>
      <c r="DD8" s="627">
        <v>68858</v>
      </c>
      <c r="DE8" s="622"/>
      <c r="DF8" s="622"/>
      <c r="DG8" s="622"/>
      <c r="DH8" s="622"/>
      <c r="DI8" s="622"/>
      <c r="DJ8" s="622"/>
      <c r="DK8" s="622"/>
      <c r="DL8" s="622"/>
      <c r="DM8" s="622"/>
      <c r="DN8" s="622"/>
      <c r="DO8" s="622"/>
      <c r="DP8" s="623"/>
      <c r="DQ8" s="627">
        <v>513180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1091</v>
      </c>
      <c r="S9" s="622"/>
      <c r="T9" s="622"/>
      <c r="U9" s="622"/>
      <c r="V9" s="622"/>
      <c r="W9" s="622"/>
      <c r="X9" s="622"/>
      <c r="Y9" s="623"/>
      <c r="Z9" s="659">
        <v>0</v>
      </c>
      <c r="AA9" s="659"/>
      <c r="AB9" s="659"/>
      <c r="AC9" s="659"/>
      <c r="AD9" s="660">
        <v>1091</v>
      </c>
      <c r="AE9" s="660"/>
      <c r="AF9" s="660"/>
      <c r="AG9" s="660"/>
      <c r="AH9" s="660"/>
      <c r="AI9" s="660"/>
      <c r="AJ9" s="660"/>
      <c r="AK9" s="660"/>
      <c r="AL9" s="624">
        <v>0</v>
      </c>
      <c r="AM9" s="625"/>
      <c r="AN9" s="625"/>
      <c r="AO9" s="661"/>
      <c r="AP9" s="618" t="s">
        <v>230</v>
      </c>
      <c r="AQ9" s="619"/>
      <c r="AR9" s="619"/>
      <c r="AS9" s="619"/>
      <c r="AT9" s="619"/>
      <c r="AU9" s="619"/>
      <c r="AV9" s="619"/>
      <c r="AW9" s="619"/>
      <c r="AX9" s="619"/>
      <c r="AY9" s="619"/>
      <c r="AZ9" s="619"/>
      <c r="BA9" s="619"/>
      <c r="BB9" s="619"/>
      <c r="BC9" s="619"/>
      <c r="BD9" s="619"/>
      <c r="BE9" s="619"/>
      <c r="BF9" s="620"/>
      <c r="BG9" s="621">
        <v>100436</v>
      </c>
      <c r="BH9" s="622"/>
      <c r="BI9" s="622"/>
      <c r="BJ9" s="622"/>
      <c r="BK9" s="622"/>
      <c r="BL9" s="622"/>
      <c r="BM9" s="622"/>
      <c r="BN9" s="623"/>
      <c r="BO9" s="659">
        <v>23.9</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267997</v>
      </c>
      <c r="CS9" s="622"/>
      <c r="CT9" s="622"/>
      <c r="CU9" s="622"/>
      <c r="CV9" s="622"/>
      <c r="CW9" s="622"/>
      <c r="CX9" s="622"/>
      <c r="CY9" s="623"/>
      <c r="CZ9" s="659">
        <v>6.5</v>
      </c>
      <c r="DA9" s="659"/>
      <c r="DB9" s="659"/>
      <c r="DC9" s="659"/>
      <c r="DD9" s="627">
        <v>1822</v>
      </c>
      <c r="DE9" s="622"/>
      <c r="DF9" s="622"/>
      <c r="DG9" s="622"/>
      <c r="DH9" s="622"/>
      <c r="DI9" s="622"/>
      <c r="DJ9" s="622"/>
      <c r="DK9" s="622"/>
      <c r="DL9" s="622"/>
      <c r="DM9" s="622"/>
      <c r="DN9" s="622"/>
      <c r="DO9" s="622"/>
      <c r="DP9" s="623"/>
      <c r="DQ9" s="627">
        <v>237486</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6399</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77272</v>
      </c>
      <c r="S11" s="622"/>
      <c r="T11" s="622"/>
      <c r="U11" s="622"/>
      <c r="V11" s="622"/>
      <c r="W11" s="622"/>
      <c r="X11" s="622"/>
      <c r="Y11" s="623"/>
      <c r="Z11" s="624">
        <v>1.8</v>
      </c>
      <c r="AA11" s="625"/>
      <c r="AB11" s="625"/>
      <c r="AC11" s="626"/>
      <c r="AD11" s="627">
        <v>77272</v>
      </c>
      <c r="AE11" s="622"/>
      <c r="AF11" s="622"/>
      <c r="AG11" s="622"/>
      <c r="AH11" s="622"/>
      <c r="AI11" s="622"/>
      <c r="AJ11" s="622"/>
      <c r="AK11" s="623"/>
      <c r="AL11" s="624">
        <v>2.9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3756</v>
      </c>
      <c r="BH11" s="622"/>
      <c r="BI11" s="622"/>
      <c r="BJ11" s="622"/>
      <c r="BK11" s="622"/>
      <c r="BL11" s="622"/>
      <c r="BM11" s="622"/>
      <c r="BN11" s="623"/>
      <c r="BO11" s="659">
        <v>0.9</v>
      </c>
      <c r="BP11" s="659"/>
      <c r="BQ11" s="659"/>
      <c r="BR11" s="659"/>
      <c r="BS11" s="660" t="s">
        <v>122</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368120</v>
      </c>
      <c r="CS11" s="622"/>
      <c r="CT11" s="622"/>
      <c r="CU11" s="622"/>
      <c r="CV11" s="622"/>
      <c r="CW11" s="622"/>
      <c r="CX11" s="622"/>
      <c r="CY11" s="623"/>
      <c r="CZ11" s="659">
        <v>8.9</v>
      </c>
      <c r="DA11" s="659"/>
      <c r="DB11" s="659"/>
      <c r="DC11" s="659"/>
      <c r="DD11" s="627">
        <v>148564</v>
      </c>
      <c r="DE11" s="622"/>
      <c r="DF11" s="622"/>
      <c r="DG11" s="622"/>
      <c r="DH11" s="622"/>
      <c r="DI11" s="622"/>
      <c r="DJ11" s="622"/>
      <c r="DK11" s="622"/>
      <c r="DL11" s="622"/>
      <c r="DM11" s="622"/>
      <c r="DN11" s="622"/>
      <c r="DO11" s="622"/>
      <c r="DP11" s="623"/>
      <c r="DQ11" s="627">
        <v>186786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268904</v>
      </c>
      <c r="BH12" s="622"/>
      <c r="BI12" s="622"/>
      <c r="BJ12" s="622"/>
      <c r="BK12" s="622"/>
      <c r="BL12" s="622"/>
      <c r="BM12" s="622"/>
      <c r="BN12" s="623"/>
      <c r="BO12" s="659">
        <v>63.9</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353511</v>
      </c>
      <c r="CS12" s="622"/>
      <c r="CT12" s="622"/>
      <c r="CU12" s="622"/>
      <c r="CV12" s="622"/>
      <c r="CW12" s="622"/>
      <c r="CX12" s="622"/>
      <c r="CY12" s="623"/>
      <c r="CZ12" s="659">
        <v>8.5</v>
      </c>
      <c r="DA12" s="659"/>
      <c r="DB12" s="659"/>
      <c r="DC12" s="659"/>
      <c r="DD12" s="627">
        <v>159766</v>
      </c>
      <c r="DE12" s="622"/>
      <c r="DF12" s="622"/>
      <c r="DG12" s="622"/>
      <c r="DH12" s="622"/>
      <c r="DI12" s="622"/>
      <c r="DJ12" s="622"/>
      <c r="DK12" s="622"/>
      <c r="DL12" s="622"/>
      <c r="DM12" s="622"/>
      <c r="DN12" s="622"/>
      <c r="DO12" s="622"/>
      <c r="DP12" s="623"/>
      <c r="DQ12" s="627">
        <v>199463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263159</v>
      </c>
      <c r="BH13" s="622"/>
      <c r="BI13" s="622"/>
      <c r="BJ13" s="622"/>
      <c r="BK13" s="622"/>
      <c r="BL13" s="622"/>
      <c r="BM13" s="622"/>
      <c r="BN13" s="623"/>
      <c r="BO13" s="659">
        <v>62.6</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361665</v>
      </c>
      <c r="CS13" s="622"/>
      <c r="CT13" s="622"/>
      <c r="CU13" s="622"/>
      <c r="CV13" s="622"/>
      <c r="CW13" s="622"/>
      <c r="CX13" s="622"/>
      <c r="CY13" s="623"/>
      <c r="CZ13" s="659">
        <v>8.6999999999999993</v>
      </c>
      <c r="DA13" s="659"/>
      <c r="DB13" s="659"/>
      <c r="DC13" s="659"/>
      <c r="DD13" s="627">
        <v>161651</v>
      </c>
      <c r="DE13" s="622"/>
      <c r="DF13" s="622"/>
      <c r="DG13" s="622"/>
      <c r="DH13" s="622"/>
      <c r="DI13" s="622"/>
      <c r="DJ13" s="622"/>
      <c r="DK13" s="622"/>
      <c r="DL13" s="622"/>
      <c r="DM13" s="622"/>
      <c r="DN13" s="622"/>
      <c r="DO13" s="622"/>
      <c r="DP13" s="623"/>
      <c r="DQ13" s="627">
        <v>268575</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666</v>
      </c>
      <c r="S14" s="622"/>
      <c r="T14" s="622"/>
      <c r="U14" s="622"/>
      <c r="V14" s="622"/>
      <c r="W14" s="622"/>
      <c r="X14" s="622"/>
      <c r="Y14" s="623"/>
      <c r="Z14" s="659">
        <v>0</v>
      </c>
      <c r="AA14" s="659"/>
      <c r="AB14" s="659"/>
      <c r="AC14" s="659"/>
      <c r="AD14" s="660">
        <v>666</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12965</v>
      </c>
      <c r="BH14" s="622"/>
      <c r="BI14" s="622"/>
      <c r="BJ14" s="622"/>
      <c r="BK14" s="622"/>
      <c r="BL14" s="622"/>
      <c r="BM14" s="622"/>
      <c r="BN14" s="623"/>
      <c r="BO14" s="659">
        <v>3.1</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202649</v>
      </c>
      <c r="CS14" s="622"/>
      <c r="CT14" s="622"/>
      <c r="CU14" s="622"/>
      <c r="CV14" s="622"/>
      <c r="CW14" s="622"/>
      <c r="CX14" s="622"/>
      <c r="CY14" s="623"/>
      <c r="CZ14" s="659">
        <v>4.9000000000000004</v>
      </c>
      <c r="DA14" s="659"/>
      <c r="DB14" s="659"/>
      <c r="DC14" s="659"/>
      <c r="DD14" s="627">
        <v>46596</v>
      </c>
      <c r="DE14" s="622"/>
      <c r="DF14" s="622"/>
      <c r="DG14" s="622"/>
      <c r="DH14" s="622"/>
      <c r="DI14" s="622"/>
      <c r="DJ14" s="622"/>
      <c r="DK14" s="622"/>
      <c r="DL14" s="622"/>
      <c r="DM14" s="622"/>
      <c r="DN14" s="622"/>
      <c r="DO14" s="622"/>
      <c r="DP14" s="623"/>
      <c r="DQ14" s="627">
        <v>169555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21033</v>
      </c>
      <c r="BH15" s="622"/>
      <c r="BI15" s="622"/>
      <c r="BJ15" s="622"/>
      <c r="BK15" s="622"/>
      <c r="BL15" s="622"/>
      <c r="BM15" s="622"/>
      <c r="BN15" s="623"/>
      <c r="BO15" s="659">
        <v>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394441</v>
      </c>
      <c r="CS15" s="622"/>
      <c r="CT15" s="622"/>
      <c r="CU15" s="622"/>
      <c r="CV15" s="622"/>
      <c r="CW15" s="622"/>
      <c r="CX15" s="622"/>
      <c r="CY15" s="623"/>
      <c r="CZ15" s="659">
        <v>9.5</v>
      </c>
      <c r="DA15" s="659"/>
      <c r="DB15" s="659"/>
      <c r="DC15" s="659"/>
      <c r="DD15" s="627">
        <v>49822</v>
      </c>
      <c r="DE15" s="622"/>
      <c r="DF15" s="622"/>
      <c r="DG15" s="622"/>
      <c r="DH15" s="622"/>
      <c r="DI15" s="622"/>
      <c r="DJ15" s="622"/>
      <c r="DK15" s="622"/>
      <c r="DL15" s="622"/>
      <c r="DM15" s="622"/>
      <c r="DN15" s="622"/>
      <c r="DO15" s="622"/>
      <c r="DP15" s="623"/>
      <c r="DQ15" s="627">
        <v>294867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4897</v>
      </c>
      <c r="S16" s="622"/>
      <c r="T16" s="622"/>
      <c r="U16" s="622"/>
      <c r="V16" s="622"/>
      <c r="W16" s="622"/>
      <c r="X16" s="622"/>
      <c r="Y16" s="623"/>
      <c r="Z16" s="659">
        <v>0.1</v>
      </c>
      <c r="AA16" s="659"/>
      <c r="AB16" s="659"/>
      <c r="AC16" s="659"/>
      <c r="AD16" s="660">
        <v>4897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205039</v>
      </c>
      <c r="CS16" s="622"/>
      <c r="CT16" s="622"/>
      <c r="CU16" s="622"/>
      <c r="CV16" s="622"/>
      <c r="CW16" s="622"/>
      <c r="CX16" s="622"/>
      <c r="CY16" s="623"/>
      <c r="CZ16" s="659">
        <v>4.9000000000000004</v>
      </c>
      <c r="DA16" s="659"/>
      <c r="DB16" s="659"/>
      <c r="DC16" s="659"/>
      <c r="DD16" s="627" t="s">
        <v>122</v>
      </c>
      <c r="DE16" s="622"/>
      <c r="DF16" s="622"/>
      <c r="DG16" s="622"/>
      <c r="DH16" s="622"/>
      <c r="DI16" s="622"/>
      <c r="DJ16" s="622"/>
      <c r="DK16" s="622"/>
      <c r="DL16" s="622"/>
      <c r="DM16" s="622"/>
      <c r="DN16" s="622"/>
      <c r="DO16" s="622"/>
      <c r="DP16" s="623"/>
      <c r="DQ16" s="627">
        <v>44360</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6571</v>
      </c>
      <c r="S17" s="622"/>
      <c r="T17" s="622"/>
      <c r="U17" s="622"/>
      <c r="V17" s="622"/>
      <c r="W17" s="622"/>
      <c r="X17" s="622"/>
      <c r="Y17" s="623"/>
      <c r="Z17" s="659">
        <v>0.2</v>
      </c>
      <c r="AA17" s="659"/>
      <c r="AB17" s="659"/>
      <c r="AC17" s="659"/>
      <c r="AD17" s="660">
        <v>6571</v>
      </c>
      <c r="AE17" s="660"/>
      <c r="AF17" s="660"/>
      <c r="AG17" s="660"/>
      <c r="AH17" s="660"/>
      <c r="AI17" s="660"/>
      <c r="AJ17" s="660"/>
      <c r="AK17" s="660"/>
      <c r="AL17" s="624">
        <v>0.2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611533</v>
      </c>
      <c r="CS17" s="622"/>
      <c r="CT17" s="622"/>
      <c r="CU17" s="622"/>
      <c r="CV17" s="622"/>
      <c r="CW17" s="622"/>
      <c r="CX17" s="622"/>
      <c r="CY17" s="623"/>
      <c r="CZ17" s="659">
        <v>14.7</v>
      </c>
      <c r="DA17" s="659"/>
      <c r="DB17" s="659"/>
      <c r="DC17" s="659"/>
      <c r="DD17" s="627" t="s">
        <v>122</v>
      </c>
      <c r="DE17" s="622"/>
      <c r="DF17" s="622"/>
      <c r="DG17" s="622"/>
      <c r="DH17" s="622"/>
      <c r="DI17" s="622"/>
      <c r="DJ17" s="622"/>
      <c r="DK17" s="622"/>
      <c r="DL17" s="622"/>
      <c r="DM17" s="622"/>
      <c r="DN17" s="622"/>
      <c r="DO17" s="622"/>
      <c r="DP17" s="623"/>
      <c r="DQ17" s="627">
        <v>588754</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1405</v>
      </c>
      <c r="S18" s="622"/>
      <c r="T18" s="622"/>
      <c r="U18" s="622"/>
      <c r="V18" s="622"/>
      <c r="W18" s="622"/>
      <c r="X18" s="622"/>
      <c r="Y18" s="623"/>
      <c r="Z18" s="659">
        <v>0</v>
      </c>
      <c r="AA18" s="659"/>
      <c r="AB18" s="659"/>
      <c r="AC18" s="659"/>
      <c r="AD18" s="660">
        <v>1405</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1405</v>
      </c>
      <c r="S19" s="622"/>
      <c r="T19" s="622"/>
      <c r="U19" s="622"/>
      <c r="V19" s="622"/>
      <c r="W19" s="622"/>
      <c r="X19" s="622"/>
      <c r="Y19" s="623"/>
      <c r="Z19" s="659">
        <v>0</v>
      </c>
      <c r="AA19" s="659"/>
      <c r="AB19" s="659"/>
      <c r="AC19" s="659"/>
      <c r="AD19" s="660">
        <v>1405</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2361</v>
      </c>
      <c r="BH19" s="622"/>
      <c r="BI19" s="622"/>
      <c r="BJ19" s="622"/>
      <c r="BK19" s="622"/>
      <c r="BL19" s="622"/>
      <c r="BM19" s="622"/>
      <c r="BN19" s="623"/>
      <c r="BO19" s="659">
        <v>0.6</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2361</v>
      </c>
      <c r="BH20" s="622"/>
      <c r="BI20" s="622"/>
      <c r="BJ20" s="622"/>
      <c r="BK20" s="622"/>
      <c r="BL20" s="622"/>
      <c r="BM20" s="622"/>
      <c r="BN20" s="623"/>
      <c r="BO20" s="659">
        <v>0.6</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4147218</v>
      </c>
      <c r="CS20" s="622"/>
      <c r="CT20" s="622"/>
      <c r="CU20" s="622"/>
      <c r="CV20" s="622"/>
      <c r="CW20" s="622"/>
      <c r="CX20" s="622"/>
      <c r="CY20" s="623"/>
      <c r="CZ20" s="659">
        <v>100</v>
      </c>
      <c r="DA20" s="659"/>
      <c r="DB20" s="659"/>
      <c r="DC20" s="659"/>
      <c r="DD20" s="627">
        <v>659188</v>
      </c>
      <c r="DE20" s="622"/>
      <c r="DF20" s="622"/>
      <c r="DG20" s="622"/>
      <c r="DH20" s="622"/>
      <c r="DI20" s="622"/>
      <c r="DJ20" s="622"/>
      <c r="DK20" s="622"/>
      <c r="DL20" s="622"/>
      <c r="DM20" s="622"/>
      <c r="DN20" s="622"/>
      <c r="DO20" s="622"/>
      <c r="DP20" s="623"/>
      <c r="DQ20" s="627">
        <v>3084981</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2275601</v>
      </c>
      <c r="S21" s="622"/>
      <c r="T21" s="622"/>
      <c r="U21" s="622"/>
      <c r="V21" s="622"/>
      <c r="W21" s="622"/>
      <c r="X21" s="622"/>
      <c r="Y21" s="623"/>
      <c r="Z21" s="659">
        <v>52.9</v>
      </c>
      <c r="AA21" s="659"/>
      <c r="AB21" s="659"/>
      <c r="AC21" s="659"/>
      <c r="AD21" s="660">
        <v>2089301</v>
      </c>
      <c r="AE21" s="660"/>
      <c r="AF21" s="660"/>
      <c r="AG21" s="660"/>
      <c r="AH21" s="660"/>
      <c r="AI21" s="660"/>
      <c r="AJ21" s="660"/>
      <c r="AK21" s="660"/>
      <c r="AL21" s="624">
        <v>78.2</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2361</v>
      </c>
      <c r="BH21" s="622"/>
      <c r="BI21" s="622"/>
      <c r="BJ21" s="622"/>
      <c r="BK21" s="622"/>
      <c r="BL21" s="622"/>
      <c r="BM21" s="622"/>
      <c r="BN21" s="623"/>
      <c r="BO21" s="659">
        <v>0.6</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2089301</v>
      </c>
      <c r="S22" s="622"/>
      <c r="T22" s="622"/>
      <c r="U22" s="622"/>
      <c r="V22" s="622"/>
      <c r="W22" s="622"/>
      <c r="X22" s="622"/>
      <c r="Y22" s="623"/>
      <c r="Z22" s="659">
        <v>48.6</v>
      </c>
      <c r="AA22" s="659"/>
      <c r="AB22" s="659"/>
      <c r="AC22" s="659"/>
      <c r="AD22" s="660">
        <v>2089301</v>
      </c>
      <c r="AE22" s="660"/>
      <c r="AF22" s="660"/>
      <c r="AG22" s="660"/>
      <c r="AH22" s="660"/>
      <c r="AI22" s="660"/>
      <c r="AJ22" s="660"/>
      <c r="AK22" s="660"/>
      <c r="AL22" s="624">
        <v>78.2</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270</v>
      </c>
      <c r="C23" s="619"/>
      <c r="D23" s="619"/>
      <c r="E23" s="619"/>
      <c r="F23" s="619"/>
      <c r="G23" s="619"/>
      <c r="H23" s="619"/>
      <c r="I23" s="619"/>
      <c r="J23" s="619"/>
      <c r="K23" s="619"/>
      <c r="L23" s="619"/>
      <c r="M23" s="619"/>
      <c r="N23" s="619"/>
      <c r="O23" s="619"/>
      <c r="P23" s="619"/>
      <c r="Q23" s="620"/>
      <c r="R23" s="621">
        <v>171899</v>
      </c>
      <c r="S23" s="622"/>
      <c r="T23" s="622"/>
      <c r="U23" s="622"/>
      <c r="V23" s="622"/>
      <c r="W23" s="622"/>
      <c r="X23" s="622"/>
      <c r="Y23" s="623"/>
      <c r="Z23" s="659">
        <v>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18" t="s">
        <v>277</v>
      </c>
      <c r="C24" s="619"/>
      <c r="D24" s="619"/>
      <c r="E24" s="619"/>
      <c r="F24" s="619"/>
      <c r="G24" s="619"/>
      <c r="H24" s="619"/>
      <c r="I24" s="619"/>
      <c r="J24" s="619"/>
      <c r="K24" s="619"/>
      <c r="L24" s="619"/>
      <c r="M24" s="619"/>
      <c r="N24" s="619"/>
      <c r="O24" s="619"/>
      <c r="P24" s="619"/>
      <c r="Q24" s="620"/>
      <c r="R24" s="621">
        <v>14401</v>
      </c>
      <c r="S24" s="622"/>
      <c r="T24" s="622"/>
      <c r="U24" s="622"/>
      <c r="V24" s="622"/>
      <c r="W24" s="622"/>
      <c r="X24" s="622"/>
      <c r="Y24" s="623"/>
      <c r="Z24" s="659">
        <v>0.3</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1504359</v>
      </c>
      <c r="CS24" s="674"/>
      <c r="CT24" s="674"/>
      <c r="CU24" s="674"/>
      <c r="CV24" s="674"/>
      <c r="CW24" s="674"/>
      <c r="CX24" s="674"/>
      <c r="CY24" s="702"/>
      <c r="CZ24" s="703">
        <v>36.299999999999997</v>
      </c>
      <c r="DA24" s="685"/>
      <c r="DB24" s="685"/>
      <c r="DC24" s="705"/>
      <c r="DD24" s="701">
        <v>1335396</v>
      </c>
      <c r="DE24" s="674"/>
      <c r="DF24" s="674"/>
      <c r="DG24" s="674"/>
      <c r="DH24" s="674"/>
      <c r="DI24" s="674"/>
      <c r="DJ24" s="674"/>
      <c r="DK24" s="702"/>
      <c r="DL24" s="701">
        <v>1040528</v>
      </c>
      <c r="DM24" s="674"/>
      <c r="DN24" s="674"/>
      <c r="DO24" s="674"/>
      <c r="DP24" s="674"/>
      <c r="DQ24" s="674"/>
      <c r="DR24" s="674"/>
      <c r="DS24" s="674"/>
      <c r="DT24" s="674"/>
      <c r="DU24" s="674"/>
      <c r="DV24" s="702"/>
      <c r="DW24" s="703">
        <v>38.799999999999997</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2858406</v>
      </c>
      <c r="S25" s="622"/>
      <c r="T25" s="622"/>
      <c r="U25" s="622"/>
      <c r="V25" s="622"/>
      <c r="W25" s="622"/>
      <c r="X25" s="622"/>
      <c r="Y25" s="623"/>
      <c r="Z25" s="659">
        <v>66.5</v>
      </c>
      <c r="AA25" s="659"/>
      <c r="AB25" s="659"/>
      <c r="AC25" s="659"/>
      <c r="AD25" s="660">
        <v>2672106</v>
      </c>
      <c r="AE25" s="660"/>
      <c r="AF25" s="660"/>
      <c r="AG25" s="660"/>
      <c r="AH25" s="660"/>
      <c r="AI25" s="660"/>
      <c r="AJ25" s="660"/>
      <c r="AK25" s="660"/>
      <c r="AL25" s="624">
        <v>100</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721919</v>
      </c>
      <c r="CS25" s="634"/>
      <c r="CT25" s="634"/>
      <c r="CU25" s="634"/>
      <c r="CV25" s="634"/>
      <c r="CW25" s="634"/>
      <c r="CX25" s="634"/>
      <c r="CY25" s="635"/>
      <c r="CZ25" s="624">
        <v>17.399999999999999</v>
      </c>
      <c r="DA25" s="636"/>
      <c r="DB25" s="636"/>
      <c r="DC25" s="637"/>
      <c r="DD25" s="627">
        <v>654527</v>
      </c>
      <c r="DE25" s="634"/>
      <c r="DF25" s="634"/>
      <c r="DG25" s="634"/>
      <c r="DH25" s="634"/>
      <c r="DI25" s="634"/>
      <c r="DJ25" s="634"/>
      <c r="DK25" s="635"/>
      <c r="DL25" s="627">
        <v>504458</v>
      </c>
      <c r="DM25" s="634"/>
      <c r="DN25" s="634"/>
      <c r="DO25" s="634"/>
      <c r="DP25" s="634"/>
      <c r="DQ25" s="634"/>
      <c r="DR25" s="634"/>
      <c r="DS25" s="634"/>
      <c r="DT25" s="634"/>
      <c r="DU25" s="634"/>
      <c r="DV25" s="635"/>
      <c r="DW25" s="624">
        <v>18.8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341555</v>
      </c>
      <c r="CS26" s="622"/>
      <c r="CT26" s="622"/>
      <c r="CU26" s="622"/>
      <c r="CV26" s="622"/>
      <c r="CW26" s="622"/>
      <c r="CX26" s="622"/>
      <c r="CY26" s="623"/>
      <c r="CZ26" s="624">
        <v>8.1999999999999993</v>
      </c>
      <c r="DA26" s="636"/>
      <c r="DB26" s="636"/>
      <c r="DC26" s="637"/>
      <c r="DD26" s="627">
        <v>301239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14515</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420642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170907</v>
      </c>
      <c r="CS27" s="634"/>
      <c r="CT27" s="634"/>
      <c r="CU27" s="634"/>
      <c r="CV27" s="634"/>
      <c r="CW27" s="634"/>
      <c r="CX27" s="634"/>
      <c r="CY27" s="635"/>
      <c r="CZ27" s="624">
        <v>4.0999999999999996</v>
      </c>
      <c r="DA27" s="636"/>
      <c r="DB27" s="636"/>
      <c r="DC27" s="637"/>
      <c r="DD27" s="627">
        <v>92115</v>
      </c>
      <c r="DE27" s="634"/>
      <c r="DF27" s="634"/>
      <c r="DG27" s="634"/>
      <c r="DH27" s="634"/>
      <c r="DI27" s="634"/>
      <c r="DJ27" s="634"/>
      <c r="DK27" s="635"/>
      <c r="DL27" s="627">
        <v>32716</v>
      </c>
      <c r="DM27" s="634"/>
      <c r="DN27" s="634"/>
      <c r="DO27" s="634"/>
      <c r="DP27" s="634"/>
      <c r="DQ27" s="634"/>
      <c r="DR27" s="634"/>
      <c r="DS27" s="634"/>
      <c r="DT27" s="634"/>
      <c r="DU27" s="634"/>
      <c r="DV27" s="635"/>
      <c r="DW27" s="624">
        <v>1.2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48567</v>
      </c>
      <c r="S28" s="622"/>
      <c r="T28" s="622"/>
      <c r="U28" s="622"/>
      <c r="V28" s="622"/>
      <c r="W28" s="622"/>
      <c r="X28" s="622"/>
      <c r="Y28" s="623"/>
      <c r="Z28" s="659">
        <v>1.1000000000000001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611533</v>
      </c>
      <c r="CS28" s="622"/>
      <c r="CT28" s="622"/>
      <c r="CU28" s="622"/>
      <c r="CV28" s="622"/>
      <c r="CW28" s="622"/>
      <c r="CX28" s="622"/>
      <c r="CY28" s="623"/>
      <c r="CZ28" s="624">
        <v>14.7</v>
      </c>
      <c r="DA28" s="636"/>
      <c r="DB28" s="636"/>
      <c r="DC28" s="637"/>
      <c r="DD28" s="627">
        <v>588754</v>
      </c>
      <c r="DE28" s="622"/>
      <c r="DF28" s="622"/>
      <c r="DG28" s="622"/>
      <c r="DH28" s="622"/>
      <c r="DI28" s="622"/>
      <c r="DJ28" s="622"/>
      <c r="DK28" s="623"/>
      <c r="DL28" s="627">
        <v>503354</v>
      </c>
      <c r="DM28" s="622"/>
      <c r="DN28" s="622"/>
      <c r="DO28" s="622"/>
      <c r="DP28" s="622"/>
      <c r="DQ28" s="622"/>
      <c r="DR28" s="622"/>
      <c r="DS28" s="622"/>
      <c r="DT28" s="622"/>
      <c r="DU28" s="622"/>
      <c r="DV28" s="623"/>
      <c r="DW28" s="624">
        <v>18.8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1911</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611533</v>
      </c>
      <c r="CS29" s="634"/>
      <c r="CT29" s="634"/>
      <c r="CU29" s="634"/>
      <c r="CV29" s="634"/>
      <c r="CW29" s="634"/>
      <c r="CX29" s="634"/>
      <c r="CY29" s="635"/>
      <c r="CZ29" s="624">
        <v>14.7</v>
      </c>
      <c r="DA29" s="636"/>
      <c r="DB29" s="636"/>
      <c r="DC29" s="637"/>
      <c r="DD29" s="627">
        <v>588754</v>
      </c>
      <c r="DE29" s="634"/>
      <c r="DF29" s="634"/>
      <c r="DG29" s="634"/>
      <c r="DH29" s="634"/>
      <c r="DI29" s="634"/>
      <c r="DJ29" s="634"/>
      <c r="DK29" s="635"/>
      <c r="DL29" s="627">
        <v>503354</v>
      </c>
      <c r="DM29" s="634"/>
      <c r="DN29" s="634"/>
      <c r="DO29" s="634"/>
      <c r="DP29" s="634"/>
      <c r="DQ29" s="634"/>
      <c r="DR29" s="634"/>
      <c r="DS29" s="634"/>
      <c r="DT29" s="634"/>
      <c r="DU29" s="634"/>
      <c r="DV29" s="635"/>
      <c r="DW29" s="624">
        <v>18.8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347867</v>
      </c>
      <c r="S30" s="622"/>
      <c r="T30" s="622"/>
      <c r="U30" s="622"/>
      <c r="V30" s="622"/>
      <c r="W30" s="622"/>
      <c r="X30" s="622"/>
      <c r="Y30" s="623"/>
      <c r="Z30" s="659">
        <v>8.1</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606142</v>
      </c>
      <c r="CS30" s="622"/>
      <c r="CT30" s="622"/>
      <c r="CU30" s="622"/>
      <c r="CV30" s="622"/>
      <c r="CW30" s="622"/>
      <c r="CX30" s="622"/>
      <c r="CY30" s="623"/>
      <c r="CZ30" s="624">
        <v>14.6</v>
      </c>
      <c r="DA30" s="636"/>
      <c r="DB30" s="636"/>
      <c r="DC30" s="637"/>
      <c r="DD30" s="627">
        <v>583363</v>
      </c>
      <c r="DE30" s="622"/>
      <c r="DF30" s="622"/>
      <c r="DG30" s="622"/>
      <c r="DH30" s="622"/>
      <c r="DI30" s="622"/>
      <c r="DJ30" s="622"/>
      <c r="DK30" s="623"/>
      <c r="DL30" s="627">
        <v>497963</v>
      </c>
      <c r="DM30" s="622"/>
      <c r="DN30" s="622"/>
      <c r="DO30" s="622"/>
      <c r="DP30" s="622"/>
      <c r="DQ30" s="622"/>
      <c r="DR30" s="622"/>
      <c r="DS30" s="622"/>
      <c r="DT30" s="622"/>
      <c r="DU30" s="622"/>
      <c r="DV30" s="623"/>
      <c r="DW30" s="624">
        <v>18.600000000000001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6" t="s">
        <v>177</v>
      </c>
      <c r="AY31" s="677"/>
      <c r="AZ31" s="677"/>
      <c r="BA31" s="677"/>
      <c r="BB31" s="677"/>
      <c r="BC31" s="677"/>
      <c r="BD31" s="677"/>
      <c r="BE31" s="677"/>
      <c r="BF31" s="678"/>
      <c r="BG31" s="683">
        <v>99.7</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5391</v>
      </c>
      <c r="CS31" s="634"/>
      <c r="CT31" s="634"/>
      <c r="CU31" s="634"/>
      <c r="CV31" s="634"/>
      <c r="CW31" s="634"/>
      <c r="CX31" s="634"/>
      <c r="CY31" s="635"/>
      <c r="CZ31" s="624">
        <v>0.1</v>
      </c>
      <c r="DA31" s="636"/>
      <c r="DB31" s="636"/>
      <c r="DC31" s="637"/>
      <c r="DD31" s="627">
        <v>5391</v>
      </c>
      <c r="DE31" s="634"/>
      <c r="DF31" s="634"/>
      <c r="DG31" s="634"/>
      <c r="DH31" s="634"/>
      <c r="DI31" s="634"/>
      <c r="DJ31" s="634"/>
      <c r="DK31" s="635"/>
      <c r="DL31" s="627">
        <v>5391</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296826</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99.8</v>
      </c>
      <c r="BH32" s="634"/>
      <c r="BI32" s="634"/>
      <c r="BJ32" s="634"/>
      <c r="BK32" s="634"/>
      <c r="BL32" s="634"/>
      <c r="BM32" s="625">
        <v>98.7</v>
      </c>
      <c r="BN32" s="634"/>
      <c r="BO32" s="634"/>
      <c r="BP32" s="634"/>
      <c r="BQ32" s="657"/>
      <c r="BR32" s="692">
        <v>99.3</v>
      </c>
      <c r="BS32" s="634"/>
      <c r="BT32" s="634"/>
      <c r="BU32" s="634"/>
      <c r="BV32" s="634"/>
      <c r="BW32" s="634"/>
      <c r="BX32" s="625">
        <v>98.5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13884</v>
      </c>
      <c r="S33" s="622"/>
      <c r="T33" s="622"/>
      <c r="U33" s="622"/>
      <c r="V33" s="622"/>
      <c r="W33" s="622"/>
      <c r="X33" s="622"/>
      <c r="Y33" s="623"/>
      <c r="Z33" s="659">
        <v>0.3</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98.6</v>
      </c>
      <c r="BN33" s="606"/>
      <c r="BO33" s="606"/>
      <c r="BP33" s="606"/>
      <c r="BQ33" s="669"/>
      <c r="BR33" s="682">
        <v>99.6</v>
      </c>
      <c r="BS33" s="606"/>
      <c r="BT33" s="606"/>
      <c r="BU33" s="606"/>
      <c r="BV33" s="606"/>
      <c r="BW33" s="606"/>
      <c r="BX33" s="652">
        <v>98.7</v>
      </c>
      <c r="BY33" s="606"/>
      <c r="BZ33" s="606"/>
      <c r="CA33" s="606"/>
      <c r="CB33" s="669"/>
      <c r="CD33" s="618" t="s">
        <v>307</v>
      </c>
      <c r="CE33" s="619"/>
      <c r="CF33" s="619"/>
      <c r="CG33" s="619"/>
      <c r="CH33" s="619"/>
      <c r="CI33" s="619"/>
      <c r="CJ33" s="619"/>
      <c r="CK33" s="619"/>
      <c r="CL33" s="619"/>
      <c r="CM33" s="619"/>
      <c r="CN33" s="619"/>
      <c r="CO33" s="619"/>
      <c r="CP33" s="619"/>
      <c r="CQ33" s="620"/>
      <c r="CR33" s="621">
        <v>1778632</v>
      </c>
      <c r="CS33" s="634"/>
      <c r="CT33" s="634"/>
      <c r="CU33" s="634"/>
      <c r="CV33" s="634"/>
      <c r="CW33" s="634"/>
      <c r="CX33" s="634"/>
      <c r="CY33" s="635"/>
      <c r="CZ33" s="624">
        <v>42.9</v>
      </c>
      <c r="DA33" s="636"/>
      <c r="DB33" s="636"/>
      <c r="DC33" s="637"/>
      <c r="DD33" s="627">
        <v>1455843</v>
      </c>
      <c r="DE33" s="634"/>
      <c r="DF33" s="634"/>
      <c r="DG33" s="634"/>
      <c r="DH33" s="634"/>
      <c r="DI33" s="634"/>
      <c r="DJ33" s="634"/>
      <c r="DK33" s="635"/>
      <c r="DL33" s="627">
        <v>1285968</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33133</v>
      </c>
      <c r="S34" s="622"/>
      <c r="T34" s="622"/>
      <c r="U34" s="622"/>
      <c r="V34" s="622"/>
      <c r="W34" s="622"/>
      <c r="X34" s="622"/>
      <c r="Y34" s="623"/>
      <c r="Z34" s="659">
        <v>0.8</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585779</v>
      </c>
      <c r="CS34" s="622"/>
      <c r="CT34" s="622"/>
      <c r="CU34" s="622"/>
      <c r="CV34" s="622"/>
      <c r="CW34" s="622"/>
      <c r="CX34" s="622"/>
      <c r="CY34" s="623"/>
      <c r="CZ34" s="624">
        <v>14.1</v>
      </c>
      <c r="DA34" s="636"/>
      <c r="DB34" s="636"/>
      <c r="DC34" s="637"/>
      <c r="DD34" s="627">
        <v>431266</v>
      </c>
      <c r="DE34" s="622"/>
      <c r="DF34" s="622"/>
      <c r="DG34" s="622"/>
      <c r="DH34" s="622"/>
      <c r="DI34" s="622"/>
      <c r="DJ34" s="622"/>
      <c r="DK34" s="623"/>
      <c r="DL34" s="627">
        <v>352491</v>
      </c>
      <c r="DM34" s="622"/>
      <c r="DN34" s="622"/>
      <c r="DO34" s="622"/>
      <c r="DP34" s="622"/>
      <c r="DQ34" s="622"/>
      <c r="DR34" s="622"/>
      <c r="DS34" s="622"/>
      <c r="DT34" s="622"/>
      <c r="DU34" s="622"/>
      <c r="DV34" s="623"/>
      <c r="DW34" s="624">
        <v>13.1</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92296</v>
      </c>
      <c r="S35" s="622"/>
      <c r="T35" s="622"/>
      <c r="U35" s="622"/>
      <c r="V35" s="622"/>
      <c r="W35" s="622"/>
      <c r="X35" s="622"/>
      <c r="Y35" s="623"/>
      <c r="Z35" s="659">
        <v>2.1</v>
      </c>
      <c r="AA35" s="659"/>
      <c r="AB35" s="659"/>
      <c r="AC35" s="659"/>
      <c r="AD35" s="660" t="s">
        <v>122</v>
      </c>
      <c r="AE35" s="660"/>
      <c r="AF35" s="660"/>
      <c r="AG35" s="660"/>
      <c r="AH35" s="660"/>
      <c r="AI35" s="660"/>
      <c r="AJ35" s="660"/>
      <c r="AK35" s="660"/>
      <c r="AL35" s="624" t="s">
        <v>122</v>
      </c>
      <c r="AM35" s="625"/>
      <c r="AN35" s="625"/>
      <c r="AO35" s="661"/>
      <c r="AP35" s="222"/>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174098</v>
      </c>
      <c r="CS35" s="634"/>
      <c r="CT35" s="634"/>
      <c r="CU35" s="634"/>
      <c r="CV35" s="634"/>
      <c r="CW35" s="634"/>
      <c r="CX35" s="634"/>
      <c r="CY35" s="635"/>
      <c r="CZ35" s="624">
        <v>4.2</v>
      </c>
      <c r="DA35" s="636"/>
      <c r="DB35" s="636"/>
      <c r="DC35" s="637"/>
      <c r="DD35" s="627">
        <v>147154</v>
      </c>
      <c r="DE35" s="634"/>
      <c r="DF35" s="634"/>
      <c r="DG35" s="634"/>
      <c r="DH35" s="634"/>
      <c r="DI35" s="634"/>
      <c r="DJ35" s="634"/>
      <c r="DK35" s="635"/>
      <c r="DL35" s="627">
        <v>128778</v>
      </c>
      <c r="DM35" s="634"/>
      <c r="DN35" s="634"/>
      <c r="DO35" s="634"/>
      <c r="DP35" s="634"/>
      <c r="DQ35" s="634"/>
      <c r="DR35" s="634"/>
      <c r="DS35" s="634"/>
      <c r="DT35" s="634"/>
      <c r="DU35" s="634"/>
      <c r="DV35" s="635"/>
      <c r="DW35" s="624">
        <v>4.8</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163965</v>
      </c>
      <c r="S36" s="622"/>
      <c r="T36" s="622"/>
      <c r="U36" s="622"/>
      <c r="V36" s="622"/>
      <c r="W36" s="622"/>
      <c r="X36" s="622"/>
      <c r="Y36" s="623"/>
      <c r="Z36" s="659">
        <v>3.8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3">
        <v>469892</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14217</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501316</v>
      </c>
      <c r="CS36" s="622"/>
      <c r="CT36" s="622"/>
      <c r="CU36" s="622"/>
      <c r="CV36" s="622"/>
      <c r="CW36" s="622"/>
      <c r="CX36" s="622"/>
      <c r="CY36" s="623"/>
      <c r="CZ36" s="624">
        <v>12.1</v>
      </c>
      <c r="DA36" s="636"/>
      <c r="DB36" s="636"/>
      <c r="DC36" s="637"/>
      <c r="DD36" s="627">
        <v>432297</v>
      </c>
      <c r="DE36" s="622"/>
      <c r="DF36" s="622"/>
      <c r="DG36" s="622"/>
      <c r="DH36" s="622"/>
      <c r="DI36" s="622"/>
      <c r="DJ36" s="622"/>
      <c r="DK36" s="623"/>
      <c r="DL36" s="627">
        <v>372831</v>
      </c>
      <c r="DM36" s="622"/>
      <c r="DN36" s="622"/>
      <c r="DO36" s="622"/>
      <c r="DP36" s="622"/>
      <c r="DQ36" s="622"/>
      <c r="DR36" s="622"/>
      <c r="DS36" s="622"/>
      <c r="DT36" s="622"/>
      <c r="DU36" s="622"/>
      <c r="DV36" s="623"/>
      <c r="DW36" s="624">
        <v>13.9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87777</v>
      </c>
      <c r="S37" s="622"/>
      <c r="T37" s="622"/>
      <c r="U37" s="622"/>
      <c r="V37" s="622"/>
      <c r="W37" s="622"/>
      <c r="X37" s="622"/>
      <c r="Y37" s="623"/>
      <c r="Z37" s="659">
        <v>2</v>
      </c>
      <c r="AA37" s="659"/>
      <c r="AB37" s="659"/>
      <c r="AC37" s="659"/>
      <c r="AD37" s="660">
        <v>8</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146189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18264</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226492</v>
      </c>
      <c r="CS37" s="634"/>
      <c r="CT37" s="634"/>
      <c r="CU37" s="634"/>
      <c r="CV37" s="634"/>
      <c r="CW37" s="634"/>
      <c r="CX37" s="634"/>
      <c r="CY37" s="635"/>
      <c r="CZ37" s="624">
        <v>5.5</v>
      </c>
      <c r="DA37" s="636"/>
      <c r="DB37" s="636"/>
      <c r="DC37" s="637"/>
      <c r="DD37" s="627">
        <v>224662</v>
      </c>
      <c r="DE37" s="634"/>
      <c r="DF37" s="634"/>
      <c r="DG37" s="634"/>
      <c r="DH37" s="634"/>
      <c r="DI37" s="634"/>
      <c r="DJ37" s="634"/>
      <c r="DK37" s="635"/>
      <c r="DL37" s="627">
        <v>224662</v>
      </c>
      <c r="DM37" s="634"/>
      <c r="DN37" s="634"/>
      <c r="DO37" s="634"/>
      <c r="DP37" s="634"/>
      <c r="DQ37" s="634"/>
      <c r="DR37" s="634"/>
      <c r="DS37" s="634"/>
      <c r="DT37" s="634"/>
      <c r="DU37" s="634"/>
      <c r="DV37" s="635"/>
      <c r="DW37" s="624">
        <v>8.4</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339700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138208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451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469892</v>
      </c>
      <c r="CS38" s="622"/>
      <c r="CT38" s="622"/>
      <c r="CU38" s="622"/>
      <c r="CV38" s="622"/>
      <c r="CW38" s="622"/>
      <c r="CX38" s="622"/>
      <c r="CY38" s="623"/>
      <c r="CZ38" s="624">
        <v>11.3</v>
      </c>
      <c r="DA38" s="636"/>
      <c r="DB38" s="636"/>
      <c r="DC38" s="637"/>
      <c r="DD38" s="627">
        <v>431868</v>
      </c>
      <c r="DE38" s="622"/>
      <c r="DF38" s="622"/>
      <c r="DG38" s="622"/>
      <c r="DH38" s="622"/>
      <c r="DI38" s="622"/>
      <c r="DJ38" s="622"/>
      <c r="DK38" s="623"/>
      <c r="DL38" s="627">
        <v>431868</v>
      </c>
      <c r="DM38" s="622"/>
      <c r="DN38" s="622"/>
      <c r="DO38" s="622"/>
      <c r="DP38" s="622"/>
      <c r="DQ38" s="622"/>
      <c r="DR38" s="622"/>
      <c r="DS38" s="622"/>
      <c r="DT38" s="622"/>
      <c r="DU38" s="622"/>
      <c r="DV38" s="623"/>
      <c r="DW38" s="624">
        <v>16.100000000000001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3817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683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24547</v>
      </c>
      <c r="CS39" s="634"/>
      <c r="CT39" s="634"/>
      <c r="CU39" s="634"/>
      <c r="CV39" s="634"/>
      <c r="CW39" s="634"/>
      <c r="CX39" s="634"/>
      <c r="CY39" s="635"/>
      <c r="CZ39" s="624">
        <v>0.6</v>
      </c>
      <c r="DA39" s="636"/>
      <c r="DB39" s="636"/>
      <c r="DC39" s="637"/>
      <c r="DD39" s="627">
        <v>13258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10300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2244</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23000</v>
      </c>
      <c r="CS40" s="622"/>
      <c r="CT40" s="622"/>
      <c r="CU40" s="622"/>
      <c r="CV40" s="622"/>
      <c r="CW40" s="622"/>
      <c r="CX40" s="622"/>
      <c r="CY40" s="623"/>
      <c r="CZ40" s="624">
        <v>0.6</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4298847</v>
      </c>
      <c r="S41" s="646"/>
      <c r="T41" s="646"/>
      <c r="U41" s="646"/>
      <c r="V41" s="646"/>
      <c r="W41" s="646"/>
      <c r="X41" s="646"/>
      <c r="Y41" s="649"/>
      <c r="Z41" s="650">
        <v>100</v>
      </c>
      <c r="AA41" s="650"/>
      <c r="AB41" s="650"/>
      <c r="AC41" s="650"/>
      <c r="AD41" s="651">
        <v>2672114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63215</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116219</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440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864227</v>
      </c>
      <c r="CS42" s="634"/>
      <c r="CT42" s="634"/>
      <c r="CU42" s="634"/>
      <c r="CV42" s="634"/>
      <c r="CW42" s="634"/>
      <c r="CX42" s="634"/>
      <c r="CY42" s="635"/>
      <c r="CZ42" s="624">
        <v>20.8</v>
      </c>
      <c r="DA42" s="636"/>
      <c r="DB42" s="636"/>
      <c r="DC42" s="637"/>
      <c r="DD42" s="627">
        <v>293742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101546</v>
      </c>
      <c r="CS43" s="634"/>
      <c r="CT43" s="634"/>
      <c r="CU43" s="634"/>
      <c r="CV43" s="634"/>
      <c r="CW43" s="634"/>
      <c r="CX43" s="634"/>
      <c r="CY43" s="635"/>
      <c r="CZ43" s="624">
        <v>2.4</v>
      </c>
      <c r="DA43" s="636"/>
      <c r="DB43" s="636"/>
      <c r="DC43" s="637"/>
      <c r="DD43" s="627">
        <v>101546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659188</v>
      </c>
      <c r="CS44" s="622"/>
      <c r="CT44" s="622"/>
      <c r="CU44" s="622"/>
      <c r="CV44" s="622"/>
      <c r="CW44" s="622"/>
      <c r="CX44" s="622"/>
      <c r="CY44" s="623"/>
      <c r="CZ44" s="624">
        <v>15.9</v>
      </c>
      <c r="DA44" s="625"/>
      <c r="DB44" s="625"/>
      <c r="DC44" s="626"/>
      <c r="DD44" s="627">
        <v>249382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315680</v>
      </c>
      <c r="CS45" s="634"/>
      <c r="CT45" s="634"/>
      <c r="CU45" s="634"/>
      <c r="CV45" s="634"/>
      <c r="CW45" s="634"/>
      <c r="CX45" s="634"/>
      <c r="CY45" s="635"/>
      <c r="CZ45" s="624">
        <v>7.6</v>
      </c>
      <c r="DA45" s="636"/>
      <c r="DB45" s="636"/>
      <c r="DC45" s="637"/>
      <c r="DD45" s="627">
        <v>38247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340673</v>
      </c>
      <c r="CS46" s="622"/>
      <c r="CT46" s="622"/>
      <c r="CU46" s="622"/>
      <c r="CV46" s="622"/>
      <c r="CW46" s="622"/>
      <c r="CX46" s="622"/>
      <c r="CY46" s="623"/>
      <c r="CZ46" s="624">
        <v>8.1999999999999993</v>
      </c>
      <c r="DA46" s="625"/>
      <c r="DB46" s="625"/>
      <c r="DC46" s="626"/>
      <c r="DD46" s="627">
        <v>211000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205039</v>
      </c>
      <c r="CS47" s="634"/>
      <c r="CT47" s="634"/>
      <c r="CU47" s="634"/>
      <c r="CV47" s="634"/>
      <c r="CW47" s="634"/>
      <c r="CX47" s="634"/>
      <c r="CY47" s="635"/>
      <c r="CZ47" s="624">
        <v>4.9000000000000004</v>
      </c>
      <c r="DA47" s="636"/>
      <c r="DB47" s="636"/>
      <c r="DC47" s="637"/>
      <c r="DD47" s="627">
        <v>44360</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4147218</v>
      </c>
      <c r="CS49" s="606"/>
      <c r="CT49" s="606"/>
      <c r="CU49" s="606"/>
      <c r="CV49" s="606"/>
      <c r="CW49" s="606"/>
      <c r="CX49" s="606"/>
      <c r="CY49" s="607"/>
      <c r="CZ49" s="608">
        <v>100</v>
      </c>
      <c r="DA49" s="609"/>
      <c r="DB49" s="609"/>
      <c r="DC49" s="610"/>
      <c r="DD49" s="611">
        <v>3084981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QWYRq8+zkHH+6HnkwdiS86yOfuI5sIji9d4ZjClr1PPU+kyTqo6xWU5Uxc8PZc2NdHFl3c2nIdlplWdh6BKzA==" saltValue="rzW9FUY4jlJ4I1hAMGcrt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4299</v>
      </c>
      <c r="R7" s="1103"/>
      <c r="S7" s="1103"/>
      <c r="T7" s="1103"/>
      <c r="U7" s="1103"/>
      <c r="V7" s="1103">
        <v>4147</v>
      </c>
      <c r="W7" s="1103"/>
      <c r="X7" s="1103"/>
      <c r="Y7" s="1103"/>
      <c r="Z7" s="1103"/>
      <c r="AA7" s="1103">
        <v>152</v>
      </c>
      <c r="AB7" s="1103"/>
      <c r="AC7" s="1103"/>
      <c r="AD7" s="1103"/>
      <c r="AE7" s="1104"/>
      <c r="AF7" s="1105">
        <v>139</v>
      </c>
      <c r="AG7" s="1106"/>
      <c r="AH7" s="1106"/>
      <c r="AI7" s="1106"/>
      <c r="AJ7" s="1107"/>
      <c r="AK7" s="1108">
        <v>92</v>
      </c>
      <c r="AL7" s="1109"/>
      <c r="AM7" s="1109"/>
      <c r="AN7" s="1109"/>
      <c r="AO7" s="1109"/>
      <c r="AP7" s="1109">
        <v>3818</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561</v>
      </c>
      <c r="BT7" s="1100"/>
      <c r="BU7" s="1100"/>
      <c r="BV7" s="1100"/>
      <c r="BW7" s="1100"/>
      <c r="BX7" s="1100"/>
      <c r="BY7" s="1100"/>
      <c r="BZ7" s="1100"/>
      <c r="CA7" s="1100"/>
      <c r="CB7" s="1100"/>
      <c r="CC7" s="1100"/>
      <c r="CD7" s="1100"/>
      <c r="CE7" s="1100"/>
      <c r="CF7" s="1100"/>
      <c r="CG7" s="1112"/>
      <c r="CH7" s="1096">
        <v>5</v>
      </c>
      <c r="CI7" s="1097"/>
      <c r="CJ7" s="1097"/>
      <c r="CK7" s="1097"/>
      <c r="CL7" s="1098"/>
      <c r="CM7" s="1096">
        <v>9</v>
      </c>
      <c r="CN7" s="1097"/>
      <c r="CO7" s="1097"/>
      <c r="CP7" s="1097"/>
      <c r="CQ7" s="1098"/>
      <c r="CR7" s="1096">
        <v>36</v>
      </c>
      <c r="CS7" s="1097"/>
      <c r="CT7" s="1097"/>
      <c r="CU7" s="1097"/>
      <c r="CV7" s="1098"/>
      <c r="CW7" s="1096" t="s">
        <v>551</v>
      </c>
      <c r="CX7" s="1097"/>
      <c r="CY7" s="1097"/>
      <c r="CZ7" s="1097"/>
      <c r="DA7" s="1098"/>
      <c r="DB7" s="1096" t="s">
        <v>551</v>
      </c>
      <c r="DC7" s="1097"/>
      <c r="DD7" s="1097"/>
      <c r="DE7" s="1097"/>
      <c r="DF7" s="1098"/>
      <c r="DG7" s="1096" t="s">
        <v>551</v>
      </c>
      <c r="DH7" s="1097"/>
      <c r="DI7" s="1097"/>
      <c r="DJ7" s="1097"/>
      <c r="DK7" s="1098"/>
      <c r="DL7" s="1096" t="s">
        <v>551</v>
      </c>
      <c r="DM7" s="1097"/>
      <c r="DN7" s="1097"/>
      <c r="DO7" s="1097"/>
      <c r="DP7" s="1098"/>
      <c r="DQ7" s="1096" t="s">
        <v>551</v>
      </c>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562</v>
      </c>
      <c r="BT8" s="993"/>
      <c r="BU8" s="993"/>
      <c r="BV8" s="993"/>
      <c r="BW8" s="993"/>
      <c r="BX8" s="993"/>
      <c r="BY8" s="993"/>
      <c r="BZ8" s="993"/>
      <c r="CA8" s="993"/>
      <c r="CB8" s="993"/>
      <c r="CC8" s="993"/>
      <c r="CD8" s="993"/>
      <c r="CE8" s="993"/>
      <c r="CF8" s="993"/>
      <c r="CG8" s="1014"/>
      <c r="CH8" s="989">
        <v>1</v>
      </c>
      <c r="CI8" s="990"/>
      <c r="CJ8" s="990"/>
      <c r="CK8" s="990"/>
      <c r="CL8" s="991"/>
      <c r="CM8" s="989">
        <v>61</v>
      </c>
      <c r="CN8" s="990"/>
      <c r="CO8" s="990"/>
      <c r="CP8" s="990"/>
      <c r="CQ8" s="991"/>
      <c r="CR8" s="989">
        <v>21</v>
      </c>
      <c r="CS8" s="990"/>
      <c r="CT8" s="990"/>
      <c r="CU8" s="990"/>
      <c r="CV8" s="991"/>
      <c r="CW8" s="989" t="s">
        <v>551</v>
      </c>
      <c r="CX8" s="990"/>
      <c r="CY8" s="990"/>
      <c r="CZ8" s="990"/>
      <c r="DA8" s="991"/>
      <c r="DB8" s="989" t="s">
        <v>551</v>
      </c>
      <c r="DC8" s="990"/>
      <c r="DD8" s="990"/>
      <c r="DE8" s="990"/>
      <c r="DF8" s="991"/>
      <c r="DG8" s="989" t="s">
        <v>551</v>
      </c>
      <c r="DH8" s="990"/>
      <c r="DI8" s="990"/>
      <c r="DJ8" s="990"/>
      <c r="DK8" s="991"/>
      <c r="DL8" s="989" t="s">
        <v>551</v>
      </c>
      <c r="DM8" s="990"/>
      <c r="DN8" s="990"/>
      <c r="DO8" s="990"/>
      <c r="DP8" s="991"/>
      <c r="DQ8" s="989" t="s">
        <v>551</v>
      </c>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v>4299</v>
      </c>
      <c r="R23" s="1061"/>
      <c r="S23" s="1061"/>
      <c r="T23" s="1061"/>
      <c r="U23" s="1061"/>
      <c r="V23" s="1061">
        <v>4147</v>
      </c>
      <c r="W23" s="1061"/>
      <c r="X23" s="1061"/>
      <c r="Y23" s="1061"/>
      <c r="Z23" s="1061"/>
      <c r="AA23" s="1061">
        <v>152</v>
      </c>
      <c r="AB23" s="1061"/>
      <c r="AC23" s="1061"/>
      <c r="AD23" s="1061"/>
      <c r="AE23" s="1068"/>
      <c r="AF23" s="1069">
        <v>139</v>
      </c>
      <c r="AG23" s="1061"/>
      <c r="AH23" s="1061"/>
      <c r="AI23" s="1061"/>
      <c r="AJ23" s="1070"/>
      <c r="AK23" s="1071"/>
      <c r="AL23" s="1072"/>
      <c r="AM23" s="1072"/>
      <c r="AN23" s="1072"/>
      <c r="AO23" s="1072"/>
      <c r="AP23" s="1061">
        <v>3818</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462</v>
      </c>
      <c r="R28" s="1051"/>
      <c r="S28" s="1051"/>
      <c r="T28" s="1051"/>
      <c r="U28" s="1051"/>
      <c r="V28" s="1051">
        <v>448</v>
      </c>
      <c r="W28" s="1051"/>
      <c r="X28" s="1051"/>
      <c r="Y28" s="1051"/>
      <c r="Z28" s="1051"/>
      <c r="AA28" s="1051">
        <v>14</v>
      </c>
      <c r="AB28" s="1051"/>
      <c r="AC28" s="1051"/>
      <c r="AD28" s="1051"/>
      <c r="AE28" s="1052"/>
      <c r="AF28" s="1053">
        <v>14</v>
      </c>
      <c r="AG28" s="1051"/>
      <c r="AH28" s="1051"/>
      <c r="AI28" s="1051"/>
      <c r="AJ28" s="1054"/>
      <c r="AK28" s="1042">
        <v>57</v>
      </c>
      <c r="AL28" s="1043"/>
      <c r="AM28" s="1043"/>
      <c r="AN28" s="1043"/>
      <c r="AO28" s="1043"/>
      <c r="AP28" s="1043" t="s">
        <v>551</v>
      </c>
      <c r="AQ28" s="1043"/>
      <c r="AR28" s="1043"/>
      <c r="AS28" s="1043"/>
      <c r="AT28" s="1043"/>
      <c r="AU28" s="1043" t="s">
        <v>551</v>
      </c>
      <c r="AV28" s="1043"/>
      <c r="AW28" s="1043"/>
      <c r="AX28" s="1043"/>
      <c r="AY28" s="1043"/>
      <c r="AZ28" s="1044" t="s">
        <v>551</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57</v>
      </c>
      <c r="R29" s="1039"/>
      <c r="S29" s="1039"/>
      <c r="T29" s="1039"/>
      <c r="U29" s="1039"/>
      <c r="V29" s="1039">
        <v>55</v>
      </c>
      <c r="W29" s="1039"/>
      <c r="X29" s="1039"/>
      <c r="Y29" s="1039"/>
      <c r="Z29" s="1039"/>
      <c r="AA29" s="1039">
        <v>2</v>
      </c>
      <c r="AB29" s="1039"/>
      <c r="AC29" s="1039"/>
      <c r="AD29" s="1039"/>
      <c r="AE29" s="1040"/>
      <c r="AF29" s="1035">
        <v>2</v>
      </c>
      <c r="AG29" s="1036"/>
      <c r="AH29" s="1036"/>
      <c r="AI29" s="1036"/>
      <c r="AJ29" s="1037"/>
      <c r="AK29" s="980">
        <v>16</v>
      </c>
      <c r="AL29" s="971"/>
      <c r="AM29" s="971"/>
      <c r="AN29" s="971"/>
      <c r="AO29" s="971"/>
      <c r="AP29" s="971" t="s">
        <v>551</v>
      </c>
      <c r="AQ29" s="971"/>
      <c r="AR29" s="971"/>
      <c r="AS29" s="971"/>
      <c r="AT29" s="971"/>
      <c r="AU29" s="971" t="s">
        <v>551</v>
      </c>
      <c r="AV29" s="971"/>
      <c r="AW29" s="971"/>
      <c r="AX29" s="971"/>
      <c r="AY29" s="971"/>
      <c r="AZ29" s="1041" t="s">
        <v>551</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v>619</v>
      </c>
      <c r="R30" s="1039"/>
      <c r="S30" s="1039"/>
      <c r="T30" s="1039"/>
      <c r="U30" s="1039"/>
      <c r="V30" s="1039">
        <v>592</v>
      </c>
      <c r="W30" s="1039"/>
      <c r="X30" s="1039"/>
      <c r="Y30" s="1039"/>
      <c r="Z30" s="1039"/>
      <c r="AA30" s="1039">
        <v>27</v>
      </c>
      <c r="AB30" s="1039"/>
      <c r="AC30" s="1039"/>
      <c r="AD30" s="1039"/>
      <c r="AE30" s="1040"/>
      <c r="AF30" s="1035">
        <v>27</v>
      </c>
      <c r="AG30" s="1036"/>
      <c r="AH30" s="1036"/>
      <c r="AI30" s="1036"/>
      <c r="AJ30" s="1037"/>
      <c r="AK30" s="980">
        <v>96</v>
      </c>
      <c r="AL30" s="971"/>
      <c r="AM30" s="971"/>
      <c r="AN30" s="971"/>
      <c r="AO30" s="971"/>
      <c r="AP30" s="971" t="s">
        <v>551</v>
      </c>
      <c r="AQ30" s="971"/>
      <c r="AR30" s="971"/>
      <c r="AS30" s="971"/>
      <c r="AT30" s="971"/>
      <c r="AU30" s="971" t="s">
        <v>551</v>
      </c>
      <c r="AV30" s="971"/>
      <c r="AW30" s="971"/>
      <c r="AX30" s="971"/>
      <c r="AY30" s="971"/>
      <c r="AZ30" s="1041" t="s">
        <v>551</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v>56</v>
      </c>
      <c r="R31" s="1039"/>
      <c r="S31" s="1039"/>
      <c r="T31" s="1039"/>
      <c r="U31" s="1039"/>
      <c r="V31" s="1039">
        <v>55</v>
      </c>
      <c r="W31" s="1039"/>
      <c r="X31" s="1039"/>
      <c r="Y31" s="1039"/>
      <c r="Z31" s="1039"/>
      <c r="AA31" s="1039">
        <v>1</v>
      </c>
      <c r="AB31" s="1039"/>
      <c r="AC31" s="1039"/>
      <c r="AD31" s="1039"/>
      <c r="AE31" s="1040"/>
      <c r="AF31" s="1035">
        <v>1</v>
      </c>
      <c r="AG31" s="1036"/>
      <c r="AH31" s="1036"/>
      <c r="AI31" s="1036"/>
      <c r="AJ31" s="1037"/>
      <c r="AK31" s="980">
        <v>20</v>
      </c>
      <c r="AL31" s="971"/>
      <c r="AM31" s="971"/>
      <c r="AN31" s="971"/>
      <c r="AO31" s="971"/>
      <c r="AP31" s="971" t="s">
        <v>551</v>
      </c>
      <c r="AQ31" s="971"/>
      <c r="AR31" s="971"/>
      <c r="AS31" s="971"/>
      <c r="AT31" s="971"/>
      <c r="AU31" s="971" t="s">
        <v>551</v>
      </c>
      <c r="AV31" s="971"/>
      <c r="AW31" s="971"/>
      <c r="AX31" s="971"/>
      <c r="AY31" s="971"/>
      <c r="AZ31" s="1041" t="s">
        <v>551</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v>233</v>
      </c>
      <c r="R32" s="1039"/>
      <c r="S32" s="1039"/>
      <c r="T32" s="1039"/>
      <c r="U32" s="1039"/>
      <c r="V32" s="1039">
        <v>173</v>
      </c>
      <c r="W32" s="1039"/>
      <c r="X32" s="1039"/>
      <c r="Y32" s="1039"/>
      <c r="Z32" s="1039"/>
      <c r="AA32" s="1039">
        <v>60</v>
      </c>
      <c r="AB32" s="1039"/>
      <c r="AC32" s="1039"/>
      <c r="AD32" s="1039"/>
      <c r="AE32" s="1040"/>
      <c r="AF32" s="1035">
        <v>7</v>
      </c>
      <c r="AG32" s="1036"/>
      <c r="AH32" s="1036"/>
      <c r="AI32" s="1036"/>
      <c r="AJ32" s="1037"/>
      <c r="AK32" s="980">
        <v>148</v>
      </c>
      <c r="AL32" s="971"/>
      <c r="AM32" s="971"/>
      <c r="AN32" s="971"/>
      <c r="AO32" s="971"/>
      <c r="AP32" s="971">
        <v>508</v>
      </c>
      <c r="AQ32" s="971"/>
      <c r="AR32" s="971"/>
      <c r="AS32" s="971"/>
      <c r="AT32" s="971"/>
      <c r="AU32" s="971">
        <v>74</v>
      </c>
      <c r="AV32" s="971"/>
      <c r="AW32" s="971"/>
      <c r="AX32" s="971"/>
      <c r="AY32" s="971"/>
      <c r="AZ32" s="1041" t="s">
        <v>551</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394</v>
      </c>
      <c r="C33" s="1031"/>
      <c r="D33" s="1031"/>
      <c r="E33" s="1031"/>
      <c r="F33" s="1031"/>
      <c r="G33" s="1031"/>
      <c r="H33" s="1031"/>
      <c r="I33" s="1031"/>
      <c r="J33" s="1031"/>
      <c r="K33" s="1031"/>
      <c r="L33" s="1031"/>
      <c r="M33" s="1031"/>
      <c r="N33" s="1031"/>
      <c r="O33" s="1031"/>
      <c r="P33" s="1032"/>
      <c r="Q33" s="1038">
        <v>97</v>
      </c>
      <c r="R33" s="1039"/>
      <c r="S33" s="1039"/>
      <c r="T33" s="1039"/>
      <c r="U33" s="1039"/>
      <c r="V33" s="1039">
        <v>91</v>
      </c>
      <c r="W33" s="1039"/>
      <c r="X33" s="1039"/>
      <c r="Y33" s="1039"/>
      <c r="Z33" s="1039"/>
      <c r="AA33" s="1039">
        <v>6</v>
      </c>
      <c r="AB33" s="1039"/>
      <c r="AC33" s="1039"/>
      <c r="AD33" s="1039"/>
      <c r="AE33" s="1040"/>
      <c r="AF33" s="1035">
        <v>6</v>
      </c>
      <c r="AG33" s="1036"/>
      <c r="AH33" s="1036"/>
      <c r="AI33" s="1036"/>
      <c r="AJ33" s="1037"/>
      <c r="AK33" s="980">
        <v>77</v>
      </c>
      <c r="AL33" s="971"/>
      <c r="AM33" s="971"/>
      <c r="AN33" s="971"/>
      <c r="AO33" s="971"/>
      <c r="AP33" s="971">
        <v>238</v>
      </c>
      <c r="AQ33" s="971"/>
      <c r="AR33" s="971"/>
      <c r="AS33" s="971"/>
      <c r="AT33" s="971"/>
      <c r="AU33" s="971">
        <v>44</v>
      </c>
      <c r="AV33" s="971"/>
      <c r="AW33" s="971"/>
      <c r="AX33" s="971"/>
      <c r="AY33" s="971"/>
      <c r="AZ33" s="1041" t="s">
        <v>551</v>
      </c>
      <c r="BA33" s="1041"/>
      <c r="BB33" s="1041"/>
      <c r="BC33" s="1041"/>
      <c r="BD33" s="1041"/>
      <c r="BE33" s="972" t="s">
        <v>393</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395</v>
      </c>
      <c r="C34" s="1031"/>
      <c r="D34" s="1031"/>
      <c r="E34" s="1031"/>
      <c r="F34" s="1031"/>
      <c r="G34" s="1031"/>
      <c r="H34" s="1031"/>
      <c r="I34" s="1031"/>
      <c r="J34" s="1031"/>
      <c r="K34" s="1031"/>
      <c r="L34" s="1031"/>
      <c r="M34" s="1031"/>
      <c r="N34" s="1031"/>
      <c r="O34" s="1031"/>
      <c r="P34" s="1032"/>
      <c r="Q34" s="1038">
        <v>87</v>
      </c>
      <c r="R34" s="1039"/>
      <c r="S34" s="1039"/>
      <c r="T34" s="1039"/>
      <c r="U34" s="1039"/>
      <c r="V34" s="1039">
        <v>76</v>
      </c>
      <c r="W34" s="1039"/>
      <c r="X34" s="1039"/>
      <c r="Y34" s="1039"/>
      <c r="Z34" s="1039"/>
      <c r="AA34" s="1039">
        <v>11</v>
      </c>
      <c r="AB34" s="1039"/>
      <c r="AC34" s="1039"/>
      <c r="AD34" s="1039"/>
      <c r="AE34" s="1040"/>
      <c r="AF34" s="1035">
        <v>11</v>
      </c>
      <c r="AG34" s="1036"/>
      <c r="AH34" s="1036"/>
      <c r="AI34" s="1036"/>
      <c r="AJ34" s="1037"/>
      <c r="AK34" s="980">
        <v>59</v>
      </c>
      <c r="AL34" s="971"/>
      <c r="AM34" s="971"/>
      <c r="AN34" s="971"/>
      <c r="AO34" s="971"/>
      <c r="AP34" s="971">
        <v>264</v>
      </c>
      <c r="AQ34" s="971"/>
      <c r="AR34" s="971"/>
      <c r="AS34" s="971"/>
      <c r="AT34" s="971"/>
      <c r="AU34" s="971">
        <v>33</v>
      </c>
      <c r="AV34" s="971"/>
      <c r="AW34" s="971"/>
      <c r="AX34" s="971"/>
      <c r="AY34" s="971"/>
      <c r="AZ34" s="1041" t="s">
        <v>551</v>
      </c>
      <c r="BA34" s="1041"/>
      <c r="BB34" s="1041"/>
      <c r="BC34" s="1041"/>
      <c r="BD34" s="1041"/>
      <c r="BE34" s="972" t="s">
        <v>393</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t="s">
        <v>396</v>
      </c>
      <c r="C35" s="1031"/>
      <c r="D35" s="1031"/>
      <c r="E35" s="1031"/>
      <c r="F35" s="1031"/>
      <c r="G35" s="1031"/>
      <c r="H35" s="1031"/>
      <c r="I35" s="1031"/>
      <c r="J35" s="1031"/>
      <c r="K35" s="1031"/>
      <c r="L35" s="1031"/>
      <c r="M35" s="1031"/>
      <c r="N35" s="1031"/>
      <c r="O35" s="1031"/>
      <c r="P35" s="1032"/>
      <c r="Q35" s="1038">
        <v>7</v>
      </c>
      <c r="R35" s="1039"/>
      <c r="S35" s="1039"/>
      <c r="T35" s="1039"/>
      <c r="U35" s="1039"/>
      <c r="V35" s="1039">
        <v>6</v>
      </c>
      <c r="W35" s="1039"/>
      <c r="X35" s="1039"/>
      <c r="Y35" s="1039"/>
      <c r="Z35" s="1039"/>
      <c r="AA35" s="1039">
        <v>1</v>
      </c>
      <c r="AB35" s="1039"/>
      <c r="AC35" s="1039"/>
      <c r="AD35" s="1039"/>
      <c r="AE35" s="1040"/>
      <c r="AF35" s="1035">
        <v>1</v>
      </c>
      <c r="AG35" s="1036"/>
      <c r="AH35" s="1036"/>
      <c r="AI35" s="1036"/>
      <c r="AJ35" s="1037"/>
      <c r="AK35" s="980">
        <v>2</v>
      </c>
      <c r="AL35" s="971"/>
      <c r="AM35" s="971"/>
      <c r="AN35" s="971"/>
      <c r="AO35" s="971"/>
      <c r="AP35" s="971">
        <v>12</v>
      </c>
      <c r="AQ35" s="971"/>
      <c r="AR35" s="971"/>
      <c r="AS35" s="971"/>
      <c r="AT35" s="971"/>
      <c r="AU35" s="971">
        <v>1</v>
      </c>
      <c r="AV35" s="971"/>
      <c r="AW35" s="971"/>
      <c r="AX35" s="971"/>
      <c r="AY35" s="971"/>
      <c r="AZ35" s="1041" t="s">
        <v>551</v>
      </c>
      <c r="BA35" s="1041"/>
      <c r="BB35" s="1041"/>
      <c r="BC35" s="1041"/>
      <c r="BD35" s="1041"/>
      <c r="BE35" s="972" t="s">
        <v>393</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t="s">
        <v>397</v>
      </c>
      <c r="C36" s="1031"/>
      <c r="D36" s="1031"/>
      <c r="E36" s="1031"/>
      <c r="F36" s="1031"/>
      <c r="G36" s="1031"/>
      <c r="H36" s="1031"/>
      <c r="I36" s="1031"/>
      <c r="J36" s="1031"/>
      <c r="K36" s="1031"/>
      <c r="L36" s="1031"/>
      <c r="M36" s="1031"/>
      <c r="N36" s="1031"/>
      <c r="O36" s="1031"/>
      <c r="P36" s="1032"/>
      <c r="Q36" s="1038">
        <v>7</v>
      </c>
      <c r="R36" s="1039"/>
      <c r="S36" s="1039"/>
      <c r="T36" s="1039"/>
      <c r="U36" s="1039"/>
      <c r="V36" s="1039">
        <v>6</v>
      </c>
      <c r="W36" s="1039"/>
      <c r="X36" s="1039"/>
      <c r="Y36" s="1039"/>
      <c r="Z36" s="1039"/>
      <c r="AA36" s="1039">
        <v>1</v>
      </c>
      <c r="AB36" s="1039"/>
      <c r="AC36" s="1039"/>
      <c r="AD36" s="1039"/>
      <c r="AE36" s="1040"/>
      <c r="AF36" s="1035">
        <v>1</v>
      </c>
      <c r="AG36" s="1036"/>
      <c r="AH36" s="1036"/>
      <c r="AI36" s="1036"/>
      <c r="AJ36" s="1037"/>
      <c r="AK36" s="980">
        <v>2</v>
      </c>
      <c r="AL36" s="971"/>
      <c r="AM36" s="971"/>
      <c r="AN36" s="971"/>
      <c r="AO36" s="971"/>
      <c r="AP36" s="971">
        <v>17</v>
      </c>
      <c r="AQ36" s="971"/>
      <c r="AR36" s="971"/>
      <c r="AS36" s="971"/>
      <c r="AT36" s="971"/>
      <c r="AU36" s="971">
        <v>1</v>
      </c>
      <c r="AV36" s="971"/>
      <c r="AW36" s="971"/>
      <c r="AX36" s="971"/>
      <c r="AY36" s="971"/>
      <c r="AZ36" s="1041" t="s">
        <v>551</v>
      </c>
      <c r="BA36" s="1041"/>
      <c r="BB36" s="1041"/>
      <c r="BC36" s="1041"/>
      <c r="BD36" s="1041"/>
      <c r="BE36" s="972" t="s">
        <v>393</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t="s">
        <v>398</v>
      </c>
      <c r="C37" s="1031"/>
      <c r="D37" s="1031"/>
      <c r="E37" s="1031"/>
      <c r="F37" s="1031"/>
      <c r="G37" s="1031"/>
      <c r="H37" s="1031"/>
      <c r="I37" s="1031"/>
      <c r="J37" s="1031"/>
      <c r="K37" s="1031"/>
      <c r="L37" s="1031"/>
      <c r="M37" s="1031"/>
      <c r="N37" s="1031"/>
      <c r="O37" s="1031"/>
      <c r="P37" s="1032"/>
      <c r="Q37" s="1038">
        <v>7</v>
      </c>
      <c r="R37" s="1039"/>
      <c r="S37" s="1039"/>
      <c r="T37" s="1039"/>
      <c r="U37" s="1039"/>
      <c r="V37" s="1039">
        <v>7</v>
      </c>
      <c r="W37" s="1039"/>
      <c r="X37" s="1039"/>
      <c r="Y37" s="1039"/>
      <c r="Z37" s="1039"/>
      <c r="AA37" s="1039">
        <v>0</v>
      </c>
      <c r="AB37" s="1039"/>
      <c r="AC37" s="1039"/>
      <c r="AD37" s="1039"/>
      <c r="AE37" s="1040"/>
      <c r="AF37" s="1035">
        <v>0</v>
      </c>
      <c r="AG37" s="1036"/>
      <c r="AH37" s="1036"/>
      <c r="AI37" s="1036"/>
      <c r="AJ37" s="1037"/>
      <c r="AK37" s="980">
        <v>4</v>
      </c>
      <c r="AL37" s="971"/>
      <c r="AM37" s="971"/>
      <c r="AN37" s="971"/>
      <c r="AO37" s="971"/>
      <c r="AP37" s="971" t="s">
        <v>551</v>
      </c>
      <c r="AQ37" s="971"/>
      <c r="AR37" s="971"/>
      <c r="AS37" s="971"/>
      <c r="AT37" s="971"/>
      <c r="AU37" s="971" t="s">
        <v>551</v>
      </c>
      <c r="AV37" s="971"/>
      <c r="AW37" s="971"/>
      <c r="AX37" s="971"/>
      <c r="AY37" s="971"/>
      <c r="AZ37" s="1041" t="s">
        <v>551</v>
      </c>
      <c r="BA37" s="1041"/>
      <c r="BB37" s="1041"/>
      <c r="BC37" s="1041"/>
      <c r="BD37" s="1041"/>
      <c r="BE37" s="972" t="s">
        <v>393</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t="s">
        <v>399</v>
      </c>
      <c r="C38" s="1031"/>
      <c r="D38" s="1031"/>
      <c r="E38" s="1031"/>
      <c r="F38" s="1031"/>
      <c r="G38" s="1031"/>
      <c r="H38" s="1031"/>
      <c r="I38" s="1031"/>
      <c r="J38" s="1031"/>
      <c r="K38" s="1031"/>
      <c r="L38" s="1031"/>
      <c r="M38" s="1031"/>
      <c r="N38" s="1031"/>
      <c r="O38" s="1031"/>
      <c r="P38" s="1032"/>
      <c r="Q38" s="1038">
        <v>2</v>
      </c>
      <c r="R38" s="1039"/>
      <c r="S38" s="1039"/>
      <c r="T38" s="1039"/>
      <c r="U38" s="1039"/>
      <c r="V38" s="1039">
        <v>2</v>
      </c>
      <c r="W38" s="1039"/>
      <c r="X38" s="1039"/>
      <c r="Y38" s="1039"/>
      <c r="Z38" s="1039"/>
      <c r="AA38" s="1039">
        <v>0</v>
      </c>
      <c r="AB38" s="1039"/>
      <c r="AC38" s="1039"/>
      <c r="AD38" s="1039"/>
      <c r="AE38" s="1040"/>
      <c r="AF38" s="1035">
        <v>0</v>
      </c>
      <c r="AG38" s="1036"/>
      <c r="AH38" s="1036"/>
      <c r="AI38" s="1036"/>
      <c r="AJ38" s="1037"/>
      <c r="AK38" s="980">
        <v>2</v>
      </c>
      <c r="AL38" s="971"/>
      <c r="AM38" s="971"/>
      <c r="AN38" s="971"/>
      <c r="AO38" s="971"/>
      <c r="AP38" s="971" t="s">
        <v>551</v>
      </c>
      <c r="AQ38" s="971"/>
      <c r="AR38" s="971"/>
      <c r="AS38" s="971"/>
      <c r="AT38" s="971"/>
      <c r="AU38" s="971" t="s">
        <v>551</v>
      </c>
      <c r="AV38" s="971"/>
      <c r="AW38" s="971"/>
      <c r="AX38" s="971"/>
      <c r="AY38" s="971"/>
      <c r="AZ38" s="1041" t="s">
        <v>551</v>
      </c>
      <c r="BA38" s="1041"/>
      <c r="BB38" s="1041"/>
      <c r="BC38" s="1041"/>
      <c r="BD38" s="1041"/>
      <c r="BE38" s="972" t="s">
        <v>393</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400</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401</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70</v>
      </c>
      <c r="AG63" s="959"/>
      <c r="AH63" s="959"/>
      <c r="AI63" s="959"/>
      <c r="AJ63" s="1022"/>
      <c r="AK63" s="1023"/>
      <c r="AL63" s="963"/>
      <c r="AM63" s="963"/>
      <c r="AN63" s="963"/>
      <c r="AO63" s="963"/>
      <c r="AP63" s="959">
        <v>1039</v>
      </c>
      <c r="AQ63" s="959"/>
      <c r="AR63" s="959"/>
      <c r="AS63" s="959"/>
      <c r="AT63" s="959"/>
      <c r="AU63" s="959">
        <v>153</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403</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404</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552</v>
      </c>
      <c r="C68" s="986"/>
      <c r="D68" s="986"/>
      <c r="E68" s="986"/>
      <c r="F68" s="986"/>
      <c r="G68" s="986"/>
      <c r="H68" s="986"/>
      <c r="I68" s="986"/>
      <c r="J68" s="986"/>
      <c r="K68" s="986"/>
      <c r="L68" s="986"/>
      <c r="M68" s="986"/>
      <c r="N68" s="986"/>
      <c r="O68" s="986"/>
      <c r="P68" s="987"/>
      <c r="Q68" s="988">
        <v>7224</v>
      </c>
      <c r="R68" s="982"/>
      <c r="S68" s="982"/>
      <c r="T68" s="982"/>
      <c r="U68" s="982"/>
      <c r="V68" s="982">
        <v>7063</v>
      </c>
      <c r="W68" s="982"/>
      <c r="X68" s="982"/>
      <c r="Y68" s="982"/>
      <c r="Z68" s="982"/>
      <c r="AA68" s="982">
        <v>161</v>
      </c>
      <c r="AB68" s="982"/>
      <c r="AC68" s="982"/>
      <c r="AD68" s="982"/>
      <c r="AE68" s="982"/>
      <c r="AF68" s="982">
        <v>161</v>
      </c>
      <c r="AG68" s="982"/>
      <c r="AH68" s="982"/>
      <c r="AI68" s="982"/>
      <c r="AJ68" s="982"/>
      <c r="AK68" s="982">
        <v>414</v>
      </c>
      <c r="AL68" s="982"/>
      <c r="AM68" s="982"/>
      <c r="AN68" s="982"/>
      <c r="AO68" s="982"/>
      <c r="AP68" s="982">
        <v>9031</v>
      </c>
      <c r="AQ68" s="982"/>
      <c r="AR68" s="982"/>
      <c r="AS68" s="982"/>
      <c r="AT68" s="982"/>
      <c r="AU68" s="982" t="s">
        <v>551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553</v>
      </c>
      <c r="C69" s="975"/>
      <c r="D69" s="975"/>
      <c r="E69" s="975"/>
      <c r="F69" s="975"/>
      <c r="G69" s="975"/>
      <c r="H69" s="975"/>
      <c r="I69" s="975"/>
      <c r="J69" s="975"/>
      <c r="K69" s="975"/>
      <c r="L69" s="975"/>
      <c r="M69" s="975"/>
      <c r="N69" s="975"/>
      <c r="O69" s="975"/>
      <c r="P69" s="976"/>
      <c r="Q69" s="977">
        <v>559</v>
      </c>
      <c r="R69" s="971"/>
      <c r="S69" s="971"/>
      <c r="T69" s="971"/>
      <c r="U69" s="971"/>
      <c r="V69" s="971">
        <v>527</v>
      </c>
      <c r="W69" s="971"/>
      <c r="X69" s="971"/>
      <c r="Y69" s="971"/>
      <c r="Z69" s="971"/>
      <c r="AA69" s="971">
        <v>32</v>
      </c>
      <c r="AB69" s="971"/>
      <c r="AC69" s="971"/>
      <c r="AD69" s="971"/>
      <c r="AE69" s="971"/>
      <c r="AF69" s="971">
        <v>1620</v>
      </c>
      <c r="AG69" s="971"/>
      <c r="AH69" s="971"/>
      <c r="AI69" s="971"/>
      <c r="AJ69" s="971"/>
      <c r="AK69" s="971" t="s">
        <v>551</v>
      </c>
      <c r="AL69" s="971"/>
      <c r="AM69" s="971"/>
      <c r="AN69" s="971"/>
      <c r="AO69" s="971"/>
      <c r="AP69" s="971">
        <v>283</v>
      </c>
      <c r="AQ69" s="971"/>
      <c r="AR69" s="971"/>
      <c r="AS69" s="971"/>
      <c r="AT69" s="971"/>
      <c r="AU69" s="971" t="s">
        <v>551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554</v>
      </c>
      <c r="C70" s="975"/>
      <c r="D70" s="975"/>
      <c r="E70" s="975"/>
      <c r="F70" s="975"/>
      <c r="G70" s="975"/>
      <c r="H70" s="975"/>
      <c r="I70" s="975"/>
      <c r="J70" s="975"/>
      <c r="K70" s="975"/>
      <c r="L70" s="975"/>
      <c r="M70" s="975"/>
      <c r="N70" s="975"/>
      <c r="O70" s="975"/>
      <c r="P70" s="976"/>
      <c r="Q70" s="977">
        <v>1280</v>
      </c>
      <c r="R70" s="971"/>
      <c r="S70" s="971"/>
      <c r="T70" s="971"/>
      <c r="U70" s="971"/>
      <c r="V70" s="971">
        <v>1222</v>
      </c>
      <c r="W70" s="971"/>
      <c r="X70" s="971"/>
      <c r="Y70" s="971"/>
      <c r="Z70" s="971"/>
      <c r="AA70" s="971">
        <v>58</v>
      </c>
      <c r="AB70" s="971"/>
      <c r="AC70" s="971"/>
      <c r="AD70" s="971"/>
      <c r="AE70" s="971"/>
      <c r="AF70" s="971">
        <v>58</v>
      </c>
      <c r="AG70" s="971"/>
      <c r="AH70" s="971"/>
      <c r="AI70" s="971"/>
      <c r="AJ70" s="971"/>
      <c r="AK70" s="971" t="s">
        <v>551</v>
      </c>
      <c r="AL70" s="971"/>
      <c r="AM70" s="971"/>
      <c r="AN70" s="971"/>
      <c r="AO70" s="971"/>
      <c r="AP70" s="971" t="s">
        <v>551</v>
      </c>
      <c r="AQ70" s="971"/>
      <c r="AR70" s="971"/>
      <c r="AS70" s="971"/>
      <c r="AT70" s="971"/>
      <c r="AU70" s="971" t="s">
        <v>551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555</v>
      </c>
      <c r="C71" s="975"/>
      <c r="D71" s="975"/>
      <c r="E71" s="975"/>
      <c r="F71" s="975"/>
      <c r="G71" s="975"/>
      <c r="H71" s="975"/>
      <c r="I71" s="975"/>
      <c r="J71" s="975"/>
      <c r="K71" s="975"/>
      <c r="L71" s="975"/>
      <c r="M71" s="975"/>
      <c r="N71" s="975"/>
      <c r="O71" s="975"/>
      <c r="P71" s="976"/>
      <c r="Q71" s="977">
        <v>261159</v>
      </c>
      <c r="R71" s="971"/>
      <c r="S71" s="971"/>
      <c r="T71" s="971"/>
      <c r="U71" s="971"/>
      <c r="V71" s="971">
        <v>254522</v>
      </c>
      <c r="W71" s="971"/>
      <c r="X71" s="971"/>
      <c r="Y71" s="971"/>
      <c r="Z71" s="971"/>
      <c r="AA71" s="971">
        <v>6637</v>
      </c>
      <c r="AB71" s="971"/>
      <c r="AC71" s="971"/>
      <c r="AD71" s="971"/>
      <c r="AE71" s="971"/>
      <c r="AF71" s="971">
        <v>6336</v>
      </c>
      <c r="AG71" s="971"/>
      <c r="AH71" s="971"/>
      <c r="AI71" s="971"/>
      <c r="AJ71" s="971"/>
      <c r="AK71" s="971">
        <v>983</v>
      </c>
      <c r="AL71" s="971"/>
      <c r="AM71" s="971"/>
      <c r="AN71" s="971"/>
      <c r="AO71" s="971"/>
      <c r="AP71" s="971" t="s">
        <v>551</v>
      </c>
      <c r="AQ71" s="971"/>
      <c r="AR71" s="971"/>
      <c r="AS71" s="971"/>
      <c r="AT71" s="971"/>
      <c r="AU71" s="971" t="s">
        <v>551</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556</v>
      </c>
      <c r="C72" s="975"/>
      <c r="D72" s="975"/>
      <c r="E72" s="975"/>
      <c r="F72" s="975"/>
      <c r="G72" s="975"/>
      <c r="H72" s="975"/>
      <c r="I72" s="975"/>
      <c r="J72" s="975"/>
      <c r="K72" s="975"/>
      <c r="L72" s="975"/>
      <c r="M72" s="975"/>
      <c r="N72" s="975"/>
      <c r="O72" s="975"/>
      <c r="P72" s="976"/>
      <c r="Q72" s="977">
        <v>7299</v>
      </c>
      <c r="R72" s="971"/>
      <c r="S72" s="971"/>
      <c r="T72" s="971"/>
      <c r="U72" s="971"/>
      <c r="V72" s="971">
        <v>4954</v>
      </c>
      <c r="W72" s="971"/>
      <c r="X72" s="971"/>
      <c r="Y72" s="971"/>
      <c r="Z72" s="971"/>
      <c r="AA72" s="971">
        <v>2345</v>
      </c>
      <c r="AB72" s="971"/>
      <c r="AC72" s="971"/>
      <c r="AD72" s="971"/>
      <c r="AE72" s="971"/>
      <c r="AF72" s="971" t="s">
        <v>568</v>
      </c>
      <c r="AG72" s="971"/>
      <c r="AH72" s="971"/>
      <c r="AI72" s="971"/>
      <c r="AJ72" s="971"/>
      <c r="AK72" s="971">
        <v>14</v>
      </c>
      <c r="AL72" s="971"/>
      <c r="AM72" s="971"/>
      <c r="AN72" s="971"/>
      <c r="AO72" s="971"/>
      <c r="AP72" s="971" t="s">
        <v>568</v>
      </c>
      <c r="AQ72" s="971"/>
      <c r="AR72" s="971"/>
      <c r="AS72" s="971"/>
      <c r="AT72" s="971"/>
      <c r="AU72" s="971" t="s">
        <v>568</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557</v>
      </c>
      <c r="C73" s="975"/>
      <c r="D73" s="975"/>
      <c r="E73" s="975"/>
      <c r="F73" s="975"/>
      <c r="G73" s="975"/>
      <c r="H73" s="975"/>
      <c r="I73" s="975"/>
      <c r="J73" s="975"/>
      <c r="K73" s="975"/>
      <c r="L73" s="975"/>
      <c r="M73" s="975"/>
      <c r="N73" s="975"/>
      <c r="O73" s="975"/>
      <c r="P73" s="976"/>
      <c r="Q73" s="977">
        <v>1438</v>
      </c>
      <c r="R73" s="971"/>
      <c r="S73" s="971"/>
      <c r="T73" s="971"/>
      <c r="U73" s="971"/>
      <c r="V73" s="971">
        <v>1437</v>
      </c>
      <c r="W73" s="971"/>
      <c r="X73" s="971"/>
      <c r="Y73" s="971"/>
      <c r="Z73" s="971"/>
      <c r="AA73" s="971">
        <v>1</v>
      </c>
      <c r="AB73" s="971"/>
      <c r="AC73" s="971"/>
      <c r="AD73" s="971"/>
      <c r="AE73" s="971"/>
      <c r="AF73" s="971" t="s">
        <v>568</v>
      </c>
      <c r="AG73" s="971"/>
      <c r="AH73" s="971"/>
      <c r="AI73" s="971"/>
      <c r="AJ73" s="971"/>
      <c r="AK73" s="971" t="s">
        <v>568</v>
      </c>
      <c r="AL73" s="971"/>
      <c r="AM73" s="971"/>
      <c r="AN73" s="971"/>
      <c r="AO73" s="971"/>
      <c r="AP73" s="971" t="s">
        <v>568</v>
      </c>
      <c r="AQ73" s="971"/>
      <c r="AR73" s="971"/>
      <c r="AS73" s="971"/>
      <c r="AT73" s="971"/>
      <c r="AU73" s="971" t="s">
        <v>568</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558</v>
      </c>
      <c r="C74" s="975"/>
      <c r="D74" s="975"/>
      <c r="E74" s="975"/>
      <c r="F74" s="975"/>
      <c r="G74" s="975"/>
      <c r="H74" s="975"/>
      <c r="I74" s="975"/>
      <c r="J74" s="975"/>
      <c r="K74" s="975"/>
      <c r="L74" s="975"/>
      <c r="M74" s="975"/>
      <c r="N74" s="975"/>
      <c r="O74" s="975"/>
      <c r="P74" s="976"/>
      <c r="Q74" s="977">
        <v>1</v>
      </c>
      <c r="R74" s="971"/>
      <c r="S74" s="971"/>
      <c r="T74" s="971"/>
      <c r="U74" s="971"/>
      <c r="V74" s="971">
        <v>0</v>
      </c>
      <c r="W74" s="971"/>
      <c r="X74" s="971"/>
      <c r="Y74" s="971"/>
      <c r="Z74" s="971"/>
      <c r="AA74" s="971">
        <v>1</v>
      </c>
      <c r="AB74" s="971"/>
      <c r="AC74" s="971"/>
      <c r="AD74" s="971"/>
      <c r="AE74" s="971"/>
      <c r="AF74" s="971" t="s">
        <v>568</v>
      </c>
      <c r="AG74" s="971"/>
      <c r="AH74" s="971"/>
      <c r="AI74" s="971"/>
      <c r="AJ74" s="971"/>
      <c r="AK74" s="971" t="s">
        <v>568</v>
      </c>
      <c r="AL74" s="971"/>
      <c r="AM74" s="971"/>
      <c r="AN74" s="971"/>
      <c r="AO74" s="971"/>
      <c r="AP74" s="971" t="s">
        <v>568</v>
      </c>
      <c r="AQ74" s="971"/>
      <c r="AR74" s="971"/>
      <c r="AS74" s="971"/>
      <c r="AT74" s="971"/>
      <c r="AU74" s="971" t="s">
        <v>568</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559</v>
      </c>
      <c r="C75" s="975"/>
      <c r="D75" s="975"/>
      <c r="E75" s="975"/>
      <c r="F75" s="975"/>
      <c r="G75" s="975"/>
      <c r="H75" s="975"/>
      <c r="I75" s="975"/>
      <c r="J75" s="975"/>
      <c r="K75" s="975"/>
      <c r="L75" s="975"/>
      <c r="M75" s="975"/>
      <c r="N75" s="975"/>
      <c r="O75" s="975"/>
      <c r="P75" s="976"/>
      <c r="Q75" s="978">
        <v>49</v>
      </c>
      <c r="R75" s="979"/>
      <c r="S75" s="979"/>
      <c r="T75" s="979"/>
      <c r="U75" s="980"/>
      <c r="V75" s="981">
        <v>27</v>
      </c>
      <c r="W75" s="979"/>
      <c r="X75" s="979"/>
      <c r="Y75" s="979"/>
      <c r="Z75" s="980"/>
      <c r="AA75" s="981">
        <v>22</v>
      </c>
      <c r="AB75" s="979"/>
      <c r="AC75" s="979"/>
      <c r="AD75" s="979"/>
      <c r="AE75" s="980"/>
      <c r="AF75" s="981" t="s">
        <v>568</v>
      </c>
      <c r="AG75" s="979"/>
      <c r="AH75" s="979"/>
      <c r="AI75" s="979"/>
      <c r="AJ75" s="980"/>
      <c r="AK75" s="981" t="s">
        <v>568</v>
      </c>
      <c r="AL75" s="979"/>
      <c r="AM75" s="979"/>
      <c r="AN75" s="979"/>
      <c r="AO75" s="980"/>
      <c r="AP75" s="981" t="s">
        <v>568</v>
      </c>
      <c r="AQ75" s="979"/>
      <c r="AR75" s="979"/>
      <c r="AS75" s="979"/>
      <c r="AT75" s="980"/>
      <c r="AU75" s="981" t="s">
        <v>568</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560</v>
      </c>
      <c r="C76" s="975"/>
      <c r="D76" s="975"/>
      <c r="E76" s="975"/>
      <c r="F76" s="975"/>
      <c r="G76" s="975"/>
      <c r="H76" s="975"/>
      <c r="I76" s="975"/>
      <c r="J76" s="975"/>
      <c r="K76" s="975"/>
      <c r="L76" s="975"/>
      <c r="M76" s="975"/>
      <c r="N76" s="975"/>
      <c r="O76" s="975"/>
      <c r="P76" s="976"/>
      <c r="Q76" s="978">
        <v>67</v>
      </c>
      <c r="R76" s="979"/>
      <c r="S76" s="979"/>
      <c r="T76" s="979"/>
      <c r="U76" s="980"/>
      <c r="V76" s="981">
        <v>66</v>
      </c>
      <c r="W76" s="979"/>
      <c r="X76" s="979"/>
      <c r="Y76" s="979"/>
      <c r="Z76" s="980"/>
      <c r="AA76" s="981">
        <v>1</v>
      </c>
      <c r="AB76" s="979"/>
      <c r="AC76" s="979"/>
      <c r="AD76" s="979"/>
      <c r="AE76" s="980"/>
      <c r="AF76" s="981" t="s">
        <v>568</v>
      </c>
      <c r="AG76" s="979"/>
      <c r="AH76" s="979"/>
      <c r="AI76" s="979"/>
      <c r="AJ76" s="980"/>
      <c r="AK76" s="981" t="s">
        <v>568</v>
      </c>
      <c r="AL76" s="979"/>
      <c r="AM76" s="979"/>
      <c r="AN76" s="979"/>
      <c r="AO76" s="980"/>
      <c r="AP76" s="981" t="s">
        <v>568</v>
      </c>
      <c r="AQ76" s="979"/>
      <c r="AR76" s="979"/>
      <c r="AS76" s="979"/>
      <c r="AT76" s="980"/>
      <c r="AU76" s="981" t="s">
        <v>568</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8175</v>
      </c>
      <c r="AG88" s="959"/>
      <c r="AH88" s="959"/>
      <c r="AI88" s="959"/>
      <c r="AJ88" s="959"/>
      <c r="AK88" s="963"/>
      <c r="AL88" s="963"/>
      <c r="AM88" s="963"/>
      <c r="AN88" s="963"/>
      <c r="AO88" s="963"/>
      <c r="AP88" s="959">
        <v>9314</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57</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414</v>
      </c>
      <c r="AB109" s="896"/>
      <c r="AC109" s="896"/>
      <c r="AD109" s="896"/>
      <c r="AE109" s="897"/>
      <c r="AF109" s="898" t="s">
        <v>415</v>
      </c>
      <c r="AG109" s="896"/>
      <c r="AH109" s="896"/>
      <c r="AI109" s="896"/>
      <c r="AJ109" s="897"/>
      <c r="AK109" s="898" t="s">
        <v>294</v>
      </c>
      <c r="AL109" s="896"/>
      <c r="AM109" s="896"/>
      <c r="AN109" s="896"/>
      <c r="AO109" s="897"/>
      <c r="AP109" s="898" t="s">
        <v>416</v>
      </c>
      <c r="AQ109" s="896"/>
      <c r="AR109" s="896"/>
      <c r="AS109" s="896"/>
      <c r="AT109" s="929"/>
      <c r="AU109" s="895" t="s">
        <v>413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414</v>
      </c>
      <c r="BR109" s="896"/>
      <c r="BS109" s="896"/>
      <c r="BT109" s="896"/>
      <c r="BU109" s="897"/>
      <c r="BV109" s="898" t="s">
        <v>415</v>
      </c>
      <c r="BW109" s="896"/>
      <c r="BX109" s="896"/>
      <c r="BY109" s="896"/>
      <c r="BZ109" s="897"/>
      <c r="CA109" s="898" t="s">
        <v>294</v>
      </c>
      <c r="CB109" s="896"/>
      <c r="CC109" s="896"/>
      <c r="CD109" s="896"/>
      <c r="CE109" s="897"/>
      <c r="CF109" s="936" t="s">
        <v>416</v>
      </c>
      <c r="CG109" s="936"/>
      <c r="CH109" s="936"/>
      <c r="CI109" s="936"/>
      <c r="CJ109" s="936"/>
      <c r="CK109" s="898" t="s">
        <v>417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414</v>
      </c>
      <c r="DH109" s="896"/>
      <c r="DI109" s="896"/>
      <c r="DJ109" s="896"/>
      <c r="DK109" s="897"/>
      <c r="DL109" s="898" t="s">
        <v>415</v>
      </c>
      <c r="DM109" s="896"/>
      <c r="DN109" s="896"/>
      <c r="DO109" s="896"/>
      <c r="DP109" s="897"/>
      <c r="DQ109" s="898" t="s">
        <v>294</v>
      </c>
      <c r="DR109" s="896"/>
      <c r="DS109" s="896"/>
      <c r="DT109" s="896"/>
      <c r="DU109" s="897"/>
      <c r="DV109" s="898" t="s">
        <v>416</v>
      </c>
      <c r="DW109" s="896"/>
      <c r="DX109" s="896"/>
      <c r="DY109" s="896"/>
      <c r="DZ109" s="929"/>
    </row>
    <row r="110" spans="1:131" s="230" customFormat="1" ht="26.25" customHeight="1" x14ac:dyDescent="0.15">
      <c r="A110" s="807" t="s">
        <v>418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425083</v>
      </c>
      <c r="AB110" s="889"/>
      <c r="AC110" s="889"/>
      <c r="AD110" s="889"/>
      <c r="AE110" s="890"/>
      <c r="AF110" s="891">
        <v>455107</v>
      </c>
      <c r="AG110" s="889"/>
      <c r="AH110" s="889"/>
      <c r="AI110" s="889"/>
      <c r="AJ110" s="890"/>
      <c r="AK110" s="891">
        <v>526133</v>
      </c>
      <c r="AL110" s="889"/>
      <c r="AM110" s="889"/>
      <c r="AN110" s="889"/>
      <c r="AO110" s="890"/>
      <c r="AP110" s="892">
        <v>24.2</v>
      </c>
      <c r="AQ110" s="893"/>
      <c r="AR110" s="893"/>
      <c r="AS110" s="893"/>
      <c r="AT110" s="894"/>
      <c r="AU110" s="930" t="s">
        <v>69</v>
      </c>
      <c r="AV110" s="931"/>
      <c r="AW110" s="931"/>
      <c r="AX110" s="931"/>
      <c r="AY110" s="931"/>
      <c r="AZ110" s="860" t="s">
        <v>419</v>
      </c>
      <c r="BA110" s="808"/>
      <c r="BB110" s="808"/>
      <c r="BC110" s="808"/>
      <c r="BD110" s="808"/>
      <c r="BE110" s="808"/>
      <c r="BF110" s="808"/>
      <c r="BG110" s="808"/>
      <c r="BH110" s="808"/>
      <c r="BI110" s="808"/>
      <c r="BJ110" s="808"/>
      <c r="BK110" s="808"/>
      <c r="BL110" s="808"/>
      <c r="BM110" s="808"/>
      <c r="BN110" s="808"/>
      <c r="BO110" s="808"/>
      <c r="BP110" s="809"/>
      <c r="BQ110" s="861">
        <v>4135756</v>
      </c>
      <c r="BR110" s="842"/>
      <c r="BS110" s="842"/>
      <c r="BT110" s="842"/>
      <c r="BU110" s="842"/>
      <c r="BV110" s="842">
        <v>4084900</v>
      </c>
      <c r="BW110" s="842"/>
      <c r="BX110" s="842"/>
      <c r="BY110" s="842"/>
      <c r="BZ110" s="842"/>
      <c r="CA110" s="842">
        <v>3818458</v>
      </c>
      <c r="CB110" s="842"/>
      <c r="CC110" s="842"/>
      <c r="CD110" s="842"/>
      <c r="CE110" s="842"/>
      <c r="CF110" s="866">
        <v>175.4</v>
      </c>
      <c r="CG110" s="867"/>
      <c r="CH110" s="867"/>
      <c r="CI110" s="867"/>
      <c r="CJ110" s="867"/>
      <c r="CK110" s="926" t="s">
        <v>420</v>
      </c>
      <c r="CL110" s="819"/>
      <c r="CM110" s="860" t="s">
        <v>421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422</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423</v>
      </c>
      <c r="BA111" s="752"/>
      <c r="BB111" s="752"/>
      <c r="BC111" s="752"/>
      <c r="BD111" s="752"/>
      <c r="BE111" s="752"/>
      <c r="BF111" s="752"/>
      <c r="BG111" s="752"/>
      <c r="BH111" s="752"/>
      <c r="BI111" s="752"/>
      <c r="BJ111" s="752"/>
      <c r="BK111" s="752"/>
      <c r="BL111" s="752"/>
      <c r="BM111" s="752"/>
      <c r="BN111" s="752"/>
      <c r="BO111" s="752"/>
      <c r="BP111" s="753"/>
      <c r="BQ111" s="816">
        <v>50</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424</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425</v>
      </c>
      <c r="B112" s="913"/>
      <c r="C112" s="752" t="s">
        <v>426</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427</v>
      </c>
      <c r="BA112" s="752"/>
      <c r="BB112" s="752"/>
      <c r="BC112" s="752"/>
      <c r="BD112" s="752"/>
      <c r="BE112" s="752"/>
      <c r="BF112" s="752"/>
      <c r="BG112" s="752"/>
      <c r="BH112" s="752"/>
      <c r="BI112" s="752"/>
      <c r="BJ112" s="752"/>
      <c r="BK112" s="752"/>
      <c r="BL112" s="752"/>
      <c r="BM112" s="752"/>
      <c r="BN112" s="752"/>
      <c r="BO112" s="752"/>
      <c r="BP112" s="753"/>
      <c r="BQ112" s="816">
        <v>1107042</v>
      </c>
      <c r="BR112" s="817"/>
      <c r="BS112" s="817"/>
      <c r="BT112" s="817"/>
      <c r="BU112" s="817"/>
      <c r="BV112" s="817">
        <v>1018749</v>
      </c>
      <c r="BW112" s="817"/>
      <c r="BX112" s="817"/>
      <c r="BY112" s="817"/>
      <c r="BZ112" s="817"/>
      <c r="CA112" s="817">
        <v>952607</v>
      </c>
      <c r="CB112" s="817"/>
      <c r="CC112" s="817"/>
      <c r="CD112" s="817"/>
      <c r="CE112" s="817"/>
      <c r="CF112" s="875">
        <v>43.8</v>
      </c>
      <c r="CG112" s="876"/>
      <c r="CH112" s="876"/>
      <c r="CI112" s="876"/>
      <c r="CJ112" s="876"/>
      <c r="CK112" s="927"/>
      <c r="CL112" s="821"/>
      <c r="CM112" s="815" t="s">
        <v>428</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429</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146535</v>
      </c>
      <c r="AB113" s="919"/>
      <c r="AC113" s="919"/>
      <c r="AD113" s="919"/>
      <c r="AE113" s="920"/>
      <c r="AF113" s="921">
        <v>147102</v>
      </c>
      <c r="AG113" s="919"/>
      <c r="AH113" s="919"/>
      <c r="AI113" s="919"/>
      <c r="AJ113" s="920"/>
      <c r="AK113" s="921">
        <v>152418</v>
      </c>
      <c r="AL113" s="919"/>
      <c r="AM113" s="919"/>
      <c r="AN113" s="919"/>
      <c r="AO113" s="920"/>
      <c r="AP113" s="922">
        <v>7</v>
      </c>
      <c r="AQ113" s="923"/>
      <c r="AR113" s="923"/>
      <c r="AS113" s="923"/>
      <c r="AT113" s="924"/>
      <c r="AU113" s="932"/>
      <c r="AV113" s="933"/>
      <c r="AW113" s="933"/>
      <c r="AX113" s="933"/>
      <c r="AY113" s="933"/>
      <c r="AZ113" s="815" t="s">
        <v>430</v>
      </c>
      <c r="BA113" s="752"/>
      <c r="BB113" s="752"/>
      <c r="BC113" s="752"/>
      <c r="BD113" s="752"/>
      <c r="BE113" s="752"/>
      <c r="BF113" s="752"/>
      <c r="BG113" s="752"/>
      <c r="BH113" s="752"/>
      <c r="BI113" s="752"/>
      <c r="BJ113" s="752"/>
      <c r="BK113" s="752"/>
      <c r="BL113" s="752"/>
      <c r="BM113" s="752"/>
      <c r="BN113" s="752"/>
      <c r="BO113" s="752"/>
      <c r="BP113" s="753"/>
      <c r="BQ113" s="816">
        <v>10845</v>
      </c>
      <c r="BR113" s="817"/>
      <c r="BS113" s="817"/>
      <c r="BT113" s="817"/>
      <c r="BU113" s="817"/>
      <c r="BV113" s="817">
        <v>9922</v>
      </c>
      <c r="BW113" s="817"/>
      <c r="BX113" s="817"/>
      <c r="BY113" s="817"/>
      <c r="BZ113" s="817"/>
      <c r="CA113" s="817">
        <v>18901</v>
      </c>
      <c r="CB113" s="817"/>
      <c r="CC113" s="817"/>
      <c r="CD113" s="817"/>
      <c r="CE113" s="817"/>
      <c r="CF113" s="875">
        <v>0.9</v>
      </c>
      <c r="CG113" s="876"/>
      <c r="CH113" s="876"/>
      <c r="CI113" s="876"/>
      <c r="CJ113" s="876"/>
      <c r="CK113" s="927"/>
      <c r="CL113" s="821"/>
      <c r="CM113" s="815" t="s">
        <v>431</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432</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2239</v>
      </c>
      <c r="AB114" s="780"/>
      <c r="AC114" s="780"/>
      <c r="AD114" s="780"/>
      <c r="AE114" s="781"/>
      <c r="AF114" s="782">
        <v>2464</v>
      </c>
      <c r="AG114" s="780"/>
      <c r="AH114" s="780"/>
      <c r="AI114" s="780"/>
      <c r="AJ114" s="781"/>
      <c r="AK114" s="782">
        <v>2662</v>
      </c>
      <c r="AL114" s="780"/>
      <c r="AM114" s="780"/>
      <c r="AN114" s="780"/>
      <c r="AO114" s="781"/>
      <c r="AP114" s="824">
        <v>0.1</v>
      </c>
      <c r="AQ114" s="825"/>
      <c r="AR114" s="825"/>
      <c r="AS114" s="825"/>
      <c r="AT114" s="826"/>
      <c r="AU114" s="932"/>
      <c r="AV114" s="933"/>
      <c r="AW114" s="933"/>
      <c r="AX114" s="933"/>
      <c r="AY114" s="933"/>
      <c r="AZ114" s="815" t="s">
        <v>433</v>
      </c>
      <c r="BA114" s="752"/>
      <c r="BB114" s="752"/>
      <c r="BC114" s="752"/>
      <c r="BD114" s="752"/>
      <c r="BE114" s="752"/>
      <c r="BF114" s="752"/>
      <c r="BG114" s="752"/>
      <c r="BH114" s="752"/>
      <c r="BI114" s="752"/>
      <c r="BJ114" s="752"/>
      <c r="BK114" s="752"/>
      <c r="BL114" s="752"/>
      <c r="BM114" s="752"/>
      <c r="BN114" s="752"/>
      <c r="BO114" s="752"/>
      <c r="BP114" s="753"/>
      <c r="BQ114" s="816">
        <v>443559</v>
      </c>
      <c r="BR114" s="817"/>
      <c r="BS114" s="817"/>
      <c r="BT114" s="817"/>
      <c r="BU114" s="817"/>
      <c r="BV114" s="817">
        <v>430629</v>
      </c>
      <c r="BW114" s="817"/>
      <c r="BX114" s="817"/>
      <c r="BY114" s="817"/>
      <c r="BZ114" s="817"/>
      <c r="CA114" s="817">
        <v>443564</v>
      </c>
      <c r="CB114" s="817"/>
      <c r="CC114" s="817"/>
      <c r="CD114" s="817"/>
      <c r="CE114" s="817"/>
      <c r="CF114" s="875">
        <v>20.399999999999999</v>
      </c>
      <c r="CG114" s="876"/>
      <c r="CH114" s="876"/>
      <c r="CI114" s="876"/>
      <c r="CJ114" s="876"/>
      <c r="CK114" s="927"/>
      <c r="CL114" s="821"/>
      <c r="CM114" s="815" t="s">
        <v>434</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435</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107</v>
      </c>
      <c r="AB115" s="919"/>
      <c r="AC115" s="919"/>
      <c r="AD115" s="919"/>
      <c r="AE115" s="920"/>
      <c r="AF115" s="921">
        <v>49</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436</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437</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438</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439</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440</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441</v>
      </c>
      <c r="Z117" s="897"/>
      <c r="AA117" s="902">
        <v>573964</v>
      </c>
      <c r="AB117" s="903"/>
      <c r="AC117" s="903"/>
      <c r="AD117" s="903"/>
      <c r="AE117" s="904"/>
      <c r="AF117" s="905">
        <v>604722</v>
      </c>
      <c r="AG117" s="903"/>
      <c r="AH117" s="903"/>
      <c r="AI117" s="903"/>
      <c r="AJ117" s="904"/>
      <c r="AK117" s="905">
        <v>681213</v>
      </c>
      <c r="AL117" s="903"/>
      <c r="AM117" s="903"/>
      <c r="AN117" s="903"/>
      <c r="AO117" s="904"/>
      <c r="AP117" s="906"/>
      <c r="AQ117" s="907"/>
      <c r="AR117" s="907"/>
      <c r="AS117" s="907"/>
      <c r="AT117" s="908"/>
      <c r="AU117" s="932"/>
      <c r="AV117" s="933"/>
      <c r="AW117" s="933"/>
      <c r="AX117" s="933"/>
      <c r="AY117" s="933"/>
      <c r="AZ117" s="863" t="s">
        <v>442</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443</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414</v>
      </c>
      <c r="AB118" s="896"/>
      <c r="AC118" s="896"/>
      <c r="AD118" s="896"/>
      <c r="AE118" s="897"/>
      <c r="AF118" s="898" t="s">
        <v>415</v>
      </c>
      <c r="AG118" s="896"/>
      <c r="AH118" s="896"/>
      <c r="AI118" s="896"/>
      <c r="AJ118" s="897"/>
      <c r="AK118" s="898" t="s">
        <v>294</v>
      </c>
      <c r="AL118" s="896"/>
      <c r="AM118" s="896"/>
      <c r="AN118" s="896"/>
      <c r="AO118" s="897"/>
      <c r="AP118" s="899" t="s">
        <v>416</v>
      </c>
      <c r="AQ118" s="900"/>
      <c r="AR118" s="900"/>
      <c r="AS118" s="900"/>
      <c r="AT118" s="901"/>
      <c r="AU118" s="932"/>
      <c r="AV118" s="933"/>
      <c r="AW118" s="933"/>
      <c r="AX118" s="933"/>
      <c r="AY118" s="933"/>
      <c r="AZ118" s="838" t="s">
        <v>444</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445</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420</v>
      </c>
      <c r="B119" s="819"/>
      <c r="C119" s="860" t="s">
        <v>421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446</v>
      </c>
      <c r="BP119" s="878"/>
      <c r="BQ119" s="879">
        <v>5697252</v>
      </c>
      <c r="BR119" s="845"/>
      <c r="BS119" s="845"/>
      <c r="BT119" s="845"/>
      <c r="BU119" s="845"/>
      <c r="BV119" s="845">
        <v>5544200</v>
      </c>
      <c r="BW119" s="845"/>
      <c r="BX119" s="845"/>
      <c r="BY119" s="845"/>
      <c r="BZ119" s="845"/>
      <c r="CA119" s="845">
        <v>5233530</v>
      </c>
      <c r="CB119" s="845"/>
      <c r="CC119" s="845"/>
      <c r="CD119" s="845"/>
      <c r="CE119" s="845"/>
      <c r="CF119" s="748"/>
      <c r="CG119" s="749"/>
      <c r="CH119" s="749"/>
      <c r="CI119" s="749"/>
      <c r="CJ119" s="834"/>
      <c r="CK119" s="928"/>
      <c r="CL119" s="823"/>
      <c r="CM119" s="838" t="s">
        <v>447</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50</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424</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448</v>
      </c>
      <c r="AV120" s="881"/>
      <c r="AW120" s="881"/>
      <c r="AX120" s="881"/>
      <c r="AY120" s="882"/>
      <c r="AZ120" s="860" t="s">
        <v>449</v>
      </c>
      <c r="BA120" s="808"/>
      <c r="BB120" s="808"/>
      <c r="BC120" s="808"/>
      <c r="BD120" s="808"/>
      <c r="BE120" s="808"/>
      <c r="BF120" s="808"/>
      <c r="BG120" s="808"/>
      <c r="BH120" s="808"/>
      <c r="BI120" s="808"/>
      <c r="BJ120" s="808"/>
      <c r="BK120" s="808"/>
      <c r="BL120" s="808"/>
      <c r="BM120" s="808"/>
      <c r="BN120" s="808"/>
      <c r="BO120" s="808"/>
      <c r="BP120" s="809"/>
      <c r="BQ120" s="861">
        <v>2851059</v>
      </c>
      <c r="BR120" s="842"/>
      <c r="BS120" s="842"/>
      <c r="BT120" s="842"/>
      <c r="BU120" s="842"/>
      <c r="BV120" s="842">
        <v>3078342</v>
      </c>
      <c r="BW120" s="842"/>
      <c r="BX120" s="842"/>
      <c r="BY120" s="842"/>
      <c r="BZ120" s="842"/>
      <c r="CA120" s="842">
        <v>3010598</v>
      </c>
      <c r="CB120" s="842"/>
      <c r="CC120" s="842"/>
      <c r="CD120" s="842"/>
      <c r="CE120" s="842"/>
      <c r="CF120" s="866">
        <v>138.30000000000001</v>
      </c>
      <c r="CG120" s="867"/>
      <c r="CH120" s="867"/>
      <c r="CI120" s="867"/>
      <c r="CJ120" s="867"/>
      <c r="CK120" s="868" t="s">
        <v>450</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461388</v>
      </c>
      <c r="DH120" s="842"/>
      <c r="DI120" s="842"/>
      <c r="DJ120" s="842"/>
      <c r="DK120" s="842"/>
      <c r="DL120" s="842">
        <v>434625</v>
      </c>
      <c r="DM120" s="842"/>
      <c r="DN120" s="842"/>
      <c r="DO120" s="842"/>
      <c r="DP120" s="842"/>
      <c r="DQ120" s="842">
        <v>421648</v>
      </c>
      <c r="DR120" s="842"/>
      <c r="DS120" s="842"/>
      <c r="DT120" s="842"/>
      <c r="DU120" s="842"/>
      <c r="DV120" s="843">
        <v>19.399999999999999</v>
      </c>
      <c r="DW120" s="843"/>
      <c r="DX120" s="843"/>
      <c r="DY120" s="843"/>
      <c r="DZ120" s="844"/>
    </row>
    <row r="121" spans="1:130" s="230" customFormat="1" ht="26.25" customHeight="1" x14ac:dyDescent="0.15">
      <c r="A121" s="820"/>
      <c r="B121" s="821"/>
      <c r="C121" s="863" t="s">
        <v>451</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452</v>
      </c>
      <c r="BA121" s="752"/>
      <c r="BB121" s="752"/>
      <c r="BC121" s="752"/>
      <c r="BD121" s="752"/>
      <c r="BE121" s="752"/>
      <c r="BF121" s="752"/>
      <c r="BG121" s="752"/>
      <c r="BH121" s="752"/>
      <c r="BI121" s="752"/>
      <c r="BJ121" s="752"/>
      <c r="BK121" s="752"/>
      <c r="BL121" s="752"/>
      <c r="BM121" s="752"/>
      <c r="BN121" s="752"/>
      <c r="BO121" s="752"/>
      <c r="BP121" s="753"/>
      <c r="BQ121" s="816">
        <v>79468</v>
      </c>
      <c r="BR121" s="817"/>
      <c r="BS121" s="817"/>
      <c r="BT121" s="817"/>
      <c r="BU121" s="817"/>
      <c r="BV121" s="817">
        <v>57431</v>
      </c>
      <c r="BW121" s="817"/>
      <c r="BX121" s="817"/>
      <c r="BY121" s="817"/>
      <c r="BZ121" s="817"/>
      <c r="CA121" s="817">
        <v>35334</v>
      </c>
      <c r="CB121" s="817"/>
      <c r="CC121" s="817"/>
      <c r="CD121" s="817"/>
      <c r="CE121" s="817"/>
      <c r="CF121" s="875">
        <v>1.6</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314651</v>
      </c>
      <c r="DH121" s="817"/>
      <c r="DI121" s="817"/>
      <c r="DJ121" s="817"/>
      <c r="DK121" s="817"/>
      <c r="DL121" s="817">
        <v>288591</v>
      </c>
      <c r="DM121" s="817"/>
      <c r="DN121" s="817"/>
      <c r="DO121" s="817"/>
      <c r="DP121" s="817"/>
      <c r="DQ121" s="817">
        <v>264205</v>
      </c>
      <c r="DR121" s="817"/>
      <c r="DS121" s="817"/>
      <c r="DT121" s="817"/>
      <c r="DU121" s="817"/>
      <c r="DV121" s="794">
        <v>12.1</v>
      </c>
      <c r="DW121" s="794"/>
      <c r="DX121" s="794"/>
      <c r="DY121" s="794"/>
      <c r="DZ121" s="795"/>
    </row>
    <row r="122" spans="1:130" s="230" customFormat="1" ht="26.25" customHeight="1" x14ac:dyDescent="0.15">
      <c r="A122" s="820"/>
      <c r="B122" s="821"/>
      <c r="C122" s="815" t="s">
        <v>434</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453</v>
      </c>
      <c r="BA122" s="839"/>
      <c r="BB122" s="839"/>
      <c r="BC122" s="839"/>
      <c r="BD122" s="839"/>
      <c r="BE122" s="839"/>
      <c r="BF122" s="839"/>
      <c r="BG122" s="839"/>
      <c r="BH122" s="839"/>
      <c r="BI122" s="839"/>
      <c r="BJ122" s="839"/>
      <c r="BK122" s="839"/>
      <c r="BL122" s="839"/>
      <c r="BM122" s="839"/>
      <c r="BN122" s="839"/>
      <c r="BO122" s="839"/>
      <c r="BP122" s="840"/>
      <c r="BQ122" s="879">
        <v>4023027</v>
      </c>
      <c r="BR122" s="845"/>
      <c r="BS122" s="845"/>
      <c r="BT122" s="845"/>
      <c r="BU122" s="845"/>
      <c r="BV122" s="845">
        <v>4237823</v>
      </c>
      <c r="BW122" s="845"/>
      <c r="BX122" s="845"/>
      <c r="BY122" s="845"/>
      <c r="BZ122" s="845"/>
      <c r="CA122" s="845">
        <v>4105409</v>
      </c>
      <c r="CB122" s="845"/>
      <c r="CC122" s="845"/>
      <c r="CD122" s="845"/>
      <c r="CE122" s="845"/>
      <c r="CF122" s="846">
        <v>188.6</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311482</v>
      </c>
      <c r="DH122" s="817"/>
      <c r="DI122" s="817"/>
      <c r="DJ122" s="817"/>
      <c r="DK122" s="817"/>
      <c r="DL122" s="817">
        <v>272668</v>
      </c>
      <c r="DM122" s="817"/>
      <c r="DN122" s="817"/>
      <c r="DO122" s="817"/>
      <c r="DP122" s="817"/>
      <c r="DQ122" s="817">
        <v>237976</v>
      </c>
      <c r="DR122" s="817"/>
      <c r="DS122" s="817"/>
      <c r="DT122" s="817"/>
      <c r="DU122" s="817"/>
      <c r="DV122" s="794">
        <v>10.9</v>
      </c>
      <c r="DW122" s="794"/>
      <c r="DX122" s="794"/>
      <c r="DY122" s="794"/>
      <c r="DZ122" s="795"/>
    </row>
    <row r="123" spans="1:130" s="230" customFormat="1" ht="26.25" customHeight="1" x14ac:dyDescent="0.15">
      <c r="A123" s="820"/>
      <c r="B123" s="821"/>
      <c r="C123" s="815" t="s">
        <v>440</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454</v>
      </c>
      <c r="BP123" s="878"/>
      <c r="BQ123" s="832">
        <v>6953554</v>
      </c>
      <c r="BR123" s="833"/>
      <c r="BS123" s="833"/>
      <c r="BT123" s="833"/>
      <c r="BU123" s="833"/>
      <c r="BV123" s="833">
        <v>7373596</v>
      </c>
      <c r="BW123" s="833"/>
      <c r="BX123" s="833"/>
      <c r="BY123" s="833"/>
      <c r="BZ123" s="833"/>
      <c r="CA123" s="833">
        <v>7151341</v>
      </c>
      <c r="CB123" s="833"/>
      <c r="CC123" s="833"/>
      <c r="CD123" s="833"/>
      <c r="CE123" s="833"/>
      <c r="CF123" s="748"/>
      <c r="CG123" s="749"/>
      <c r="CH123" s="749"/>
      <c r="CI123" s="749"/>
      <c r="CJ123" s="834"/>
      <c r="CK123" s="869"/>
      <c r="CL123" s="855"/>
      <c r="CM123" s="855"/>
      <c r="CN123" s="855"/>
      <c r="CO123" s="856"/>
      <c r="CP123" s="835" t="s">
        <v>397</v>
      </c>
      <c r="CQ123" s="836"/>
      <c r="CR123" s="836"/>
      <c r="CS123" s="836"/>
      <c r="CT123" s="836"/>
      <c r="CU123" s="836"/>
      <c r="CV123" s="836"/>
      <c r="CW123" s="836"/>
      <c r="CX123" s="836"/>
      <c r="CY123" s="836"/>
      <c r="CZ123" s="836"/>
      <c r="DA123" s="836"/>
      <c r="DB123" s="836"/>
      <c r="DC123" s="836"/>
      <c r="DD123" s="836"/>
      <c r="DE123" s="836"/>
      <c r="DF123" s="837"/>
      <c r="DG123" s="779">
        <v>12312</v>
      </c>
      <c r="DH123" s="780"/>
      <c r="DI123" s="780"/>
      <c r="DJ123" s="780"/>
      <c r="DK123" s="781"/>
      <c r="DL123" s="782">
        <v>14095</v>
      </c>
      <c r="DM123" s="780"/>
      <c r="DN123" s="780"/>
      <c r="DO123" s="780"/>
      <c r="DP123" s="781"/>
      <c r="DQ123" s="782">
        <v>17165</v>
      </c>
      <c r="DR123" s="780"/>
      <c r="DS123" s="780"/>
      <c r="DT123" s="780"/>
      <c r="DU123" s="781"/>
      <c r="DV123" s="824">
        <v>0.8</v>
      </c>
      <c r="DW123" s="825"/>
      <c r="DX123" s="825"/>
      <c r="DY123" s="825"/>
      <c r="DZ123" s="826"/>
    </row>
    <row r="124" spans="1:130" s="230" customFormat="1" ht="26.25" customHeight="1" thickBot="1" x14ac:dyDescent="0.2">
      <c r="A124" s="820"/>
      <c r="B124" s="821"/>
      <c r="C124" s="815" t="s">
        <v>443</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456</v>
      </c>
      <c r="CQ124" s="836"/>
      <c r="CR124" s="836"/>
      <c r="CS124" s="836"/>
      <c r="CT124" s="836"/>
      <c r="CU124" s="836"/>
      <c r="CV124" s="836"/>
      <c r="CW124" s="836"/>
      <c r="CX124" s="836"/>
      <c r="CY124" s="836"/>
      <c r="CZ124" s="836"/>
      <c r="DA124" s="836"/>
      <c r="DB124" s="836"/>
      <c r="DC124" s="836"/>
      <c r="DD124" s="836"/>
      <c r="DE124" s="836"/>
      <c r="DF124" s="837"/>
      <c r="DG124" s="763">
        <v>7209</v>
      </c>
      <c r="DH124" s="764"/>
      <c r="DI124" s="764"/>
      <c r="DJ124" s="764"/>
      <c r="DK124" s="765"/>
      <c r="DL124" s="766">
        <v>8770</v>
      </c>
      <c r="DM124" s="764"/>
      <c r="DN124" s="764"/>
      <c r="DO124" s="764"/>
      <c r="DP124" s="765"/>
      <c r="DQ124" s="766">
        <v>11613</v>
      </c>
      <c r="DR124" s="764"/>
      <c r="DS124" s="764"/>
      <c r="DT124" s="764"/>
      <c r="DU124" s="765"/>
      <c r="DV124" s="848">
        <v>0.5</v>
      </c>
      <c r="DW124" s="849"/>
      <c r="DX124" s="849"/>
      <c r="DY124" s="849"/>
      <c r="DZ124" s="850"/>
    </row>
    <row r="125" spans="1:130" s="230" customFormat="1" ht="26.25" customHeight="1" x14ac:dyDescent="0.15">
      <c r="A125" s="820"/>
      <c r="B125" s="821"/>
      <c r="C125" s="815" t="s">
        <v>445</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457</v>
      </c>
      <c r="CL125" s="852"/>
      <c r="CM125" s="852"/>
      <c r="CN125" s="852"/>
      <c r="CO125" s="853"/>
      <c r="CP125" s="860" t="s">
        <v>458</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447</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107</v>
      </c>
      <c r="AB126" s="780"/>
      <c r="AC126" s="780"/>
      <c r="AD126" s="780"/>
      <c r="AE126" s="781"/>
      <c r="AF126" s="782">
        <v>49</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459</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460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461</v>
      </c>
      <c r="AY127" s="812"/>
      <c r="AZ127" s="812"/>
      <c r="BA127" s="812"/>
      <c r="BB127" s="812"/>
      <c r="BC127" s="812"/>
      <c r="BD127" s="812"/>
      <c r="BE127" s="813"/>
      <c r="BF127" s="811" t="s">
        <v>462</v>
      </c>
      <c r="BG127" s="812"/>
      <c r="BH127" s="812"/>
      <c r="BI127" s="812"/>
      <c r="BJ127" s="812"/>
      <c r="BK127" s="812"/>
      <c r="BL127" s="813"/>
      <c r="BM127" s="811" t="s">
        <v>463</v>
      </c>
      <c r="BN127" s="812"/>
      <c r="BO127" s="812"/>
      <c r="BP127" s="812"/>
      <c r="BQ127" s="812"/>
      <c r="BR127" s="812"/>
      <c r="BS127" s="813"/>
      <c r="BT127" s="811" t="s">
        <v>464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465</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467</v>
      </c>
      <c r="X128" s="798"/>
      <c r="Y128" s="798"/>
      <c r="Z128" s="799"/>
      <c r="AA128" s="800">
        <v>19930</v>
      </c>
      <c r="AB128" s="801"/>
      <c r="AC128" s="801"/>
      <c r="AD128" s="801"/>
      <c r="AE128" s="802"/>
      <c r="AF128" s="803">
        <v>19427</v>
      </c>
      <c r="AG128" s="801"/>
      <c r="AH128" s="801"/>
      <c r="AI128" s="801"/>
      <c r="AJ128" s="802"/>
      <c r="AK128" s="803">
        <v>22439</v>
      </c>
      <c r="AL128" s="801"/>
      <c r="AM128" s="801"/>
      <c r="AN128" s="801"/>
      <c r="AO128" s="802"/>
      <c r="AP128" s="804"/>
      <c r="AQ128" s="805"/>
      <c r="AR128" s="805"/>
      <c r="AS128" s="805"/>
      <c r="AT128" s="806"/>
      <c r="AU128" s="232"/>
      <c r="AV128" s="232"/>
      <c r="AW128" s="232"/>
      <c r="AX128" s="807" t="s">
        <v>468</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469</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470</v>
      </c>
      <c r="X129" s="777"/>
      <c r="Y129" s="777"/>
      <c r="Z129" s="778"/>
      <c r="AA129" s="779">
        <v>2698203</v>
      </c>
      <c r="AB129" s="780"/>
      <c r="AC129" s="780"/>
      <c r="AD129" s="780"/>
      <c r="AE129" s="781"/>
      <c r="AF129" s="782">
        <v>2633590</v>
      </c>
      <c r="AG129" s="780"/>
      <c r="AH129" s="780"/>
      <c r="AI129" s="780"/>
      <c r="AJ129" s="781"/>
      <c r="AK129" s="782">
        <v>2671792</v>
      </c>
      <c r="AL129" s="780"/>
      <c r="AM129" s="780"/>
      <c r="AN129" s="780"/>
      <c r="AO129" s="781"/>
      <c r="AP129" s="783"/>
      <c r="AQ129" s="784"/>
      <c r="AR129" s="784"/>
      <c r="AS129" s="784"/>
      <c r="AT129" s="785"/>
      <c r="AU129" s="233"/>
      <c r="AV129" s="233"/>
      <c r="AW129" s="233"/>
      <c r="AX129" s="751" t="s">
        <v>471</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472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473</v>
      </c>
      <c r="X130" s="777"/>
      <c r="Y130" s="777"/>
      <c r="Z130" s="778"/>
      <c r="AA130" s="779">
        <v>446357</v>
      </c>
      <c r="AB130" s="780"/>
      <c r="AC130" s="780"/>
      <c r="AD130" s="780"/>
      <c r="AE130" s="781"/>
      <c r="AF130" s="782">
        <v>450224</v>
      </c>
      <c r="AG130" s="780"/>
      <c r="AH130" s="780"/>
      <c r="AI130" s="780"/>
      <c r="AJ130" s="781"/>
      <c r="AK130" s="782">
        <v>494737</v>
      </c>
      <c r="AL130" s="780"/>
      <c r="AM130" s="780"/>
      <c r="AN130" s="780"/>
      <c r="AO130" s="781"/>
      <c r="AP130" s="783"/>
      <c r="AQ130" s="784"/>
      <c r="AR130" s="784"/>
      <c r="AS130" s="784"/>
      <c r="AT130" s="785"/>
      <c r="AU130" s="233"/>
      <c r="AV130" s="233"/>
      <c r="AW130" s="233"/>
      <c r="AX130" s="751" t="s">
        <v>474</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475</v>
      </c>
      <c r="X131" s="761"/>
      <c r="Y131" s="761"/>
      <c r="Z131" s="762"/>
      <c r="AA131" s="763">
        <v>2251846</v>
      </c>
      <c r="AB131" s="764"/>
      <c r="AC131" s="764"/>
      <c r="AD131" s="764"/>
      <c r="AE131" s="765"/>
      <c r="AF131" s="766">
        <v>2183366</v>
      </c>
      <c r="AG131" s="764"/>
      <c r="AH131" s="764"/>
      <c r="AI131" s="764"/>
      <c r="AJ131" s="765"/>
      <c r="AK131" s="766">
        <v>2177055</v>
      </c>
      <c r="AL131" s="764"/>
      <c r="AM131" s="764"/>
      <c r="AN131" s="764"/>
      <c r="AO131" s="765"/>
      <c r="AP131" s="767"/>
      <c r="AQ131" s="768"/>
      <c r="AR131" s="768"/>
      <c r="AS131" s="768"/>
      <c r="AT131" s="769"/>
      <c r="AU131" s="233"/>
      <c r="AV131" s="233"/>
      <c r="AW131" s="233"/>
      <c r="AX131" s="729" t="s">
        <v>476</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478</v>
      </c>
      <c r="W132" s="742"/>
      <c r="X132" s="742"/>
      <c r="Y132" s="742"/>
      <c r="Z132" s="743"/>
      <c r="AA132" s="744">
        <v>4.7817213079999998</v>
      </c>
      <c r="AB132" s="745"/>
      <c r="AC132" s="745"/>
      <c r="AD132" s="745"/>
      <c r="AE132" s="746"/>
      <c r="AF132" s="747">
        <v>6.1863654559999999</v>
      </c>
      <c r="AG132" s="745"/>
      <c r="AH132" s="745"/>
      <c r="AI132" s="745"/>
      <c r="AJ132" s="746"/>
      <c r="AK132" s="747">
        <v>7.5348119359999997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479</v>
      </c>
      <c r="W133" s="721"/>
      <c r="X133" s="721"/>
      <c r="Y133" s="721"/>
      <c r="Z133" s="722"/>
      <c r="AA133" s="723">
        <v>4.9000000000000004</v>
      </c>
      <c r="AB133" s="724"/>
      <c r="AC133" s="724"/>
      <c r="AD133" s="724"/>
      <c r="AE133" s="725"/>
      <c r="AF133" s="723">
        <v>5.4</v>
      </c>
      <c r="AG133" s="724"/>
      <c r="AH133" s="724"/>
      <c r="AI133" s="724"/>
      <c r="AJ133" s="725"/>
      <c r="AK133" s="723">
        <v>6.1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BDmTTbpCgKlziSNyjnlArSORsYAvvoip930Ke/vihncp0f08guT8AIjrXTzYB4yKcTnjymp3ap9+eHCLmkXng==" saltValue="rMbQMBdJA8U/PVCC+zp3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qM8MV01xKwPe4K+Yz+/ANuA69cdZD3iy6EuVurC+xL7z/6fwfWGnal96gPJJiYkpHQrcMh9XHGxiPzMbqbexw==" saltValue="Z/vybCzf7TRL5pza9ryl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9i5pv9mdldBd0U7c+IW2xDriXtK0d8VFc4m1vSH+onbi8hFp78gqXTBxGaz4FkyMWR1qtX5CIOEhAoxBgM8uQ==" saltValue="+jfJ7EVb9TJ9YDdFj52Ef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483</v>
      </c>
      <c r="AP7" s="272"/>
      <c r="AQ7" s="273" t="s">
        <v>484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485</v>
      </c>
      <c r="AQ8" s="279" t="s">
        <v>486</v>
      </c>
      <c r="AR8" s="280" t="s">
        <v>487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488</v>
      </c>
      <c r="AL9" s="1131"/>
      <c r="AM9" s="1131"/>
      <c r="AN9" s="1132"/>
      <c r="AO9" s="281">
        <v>721919</v>
      </c>
      <c r="AP9" s="281">
        <v>245718</v>
      </c>
      <c r="AQ9" s="282">
        <v>217348</v>
      </c>
      <c r="AR9" s="283">
        <v>13.1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489</v>
      </c>
      <c r="AL10" s="1131"/>
      <c r="AM10" s="1131"/>
      <c r="AN10" s="1132"/>
      <c r="AO10" s="284">
        <v>113346</v>
      </c>
      <c r="AP10" s="284">
        <v>38579</v>
      </c>
      <c r="AQ10" s="285">
        <v>32038</v>
      </c>
      <c r="AR10" s="286">
        <v>20.399999999999999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490</v>
      </c>
      <c r="AL11" s="1131"/>
      <c r="AM11" s="1131"/>
      <c r="AN11" s="1132"/>
      <c r="AO11" s="284" t="s">
        <v>491</v>
      </c>
      <c r="AP11" s="284" t="s">
        <v>491</v>
      </c>
      <c r="AQ11" s="285">
        <v>835</v>
      </c>
      <c r="AR11" s="286" t="s">
        <v>491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492</v>
      </c>
      <c r="AL12" s="1131"/>
      <c r="AM12" s="1131"/>
      <c r="AN12" s="1132"/>
      <c r="AO12" s="284" t="s">
        <v>491</v>
      </c>
      <c r="AP12" s="284" t="s">
        <v>491</v>
      </c>
      <c r="AQ12" s="285" t="s">
        <v>491</v>
      </c>
      <c r="AR12" s="286" t="s">
        <v>491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493</v>
      </c>
      <c r="AL13" s="1131"/>
      <c r="AM13" s="1131"/>
      <c r="AN13" s="1132"/>
      <c r="AO13" s="284">
        <v>36281</v>
      </c>
      <c r="AP13" s="284">
        <v>12349</v>
      </c>
      <c r="AQ13" s="285">
        <v>7824</v>
      </c>
      <c r="AR13" s="286">
        <v>57.8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494</v>
      </c>
      <c r="AL14" s="1131"/>
      <c r="AM14" s="1131"/>
      <c r="AN14" s="1132"/>
      <c r="AO14" s="284">
        <v>101546</v>
      </c>
      <c r="AP14" s="284">
        <v>34563</v>
      </c>
      <c r="AQ14" s="285">
        <v>4511</v>
      </c>
      <c r="AR14" s="286">
        <v>666.2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495</v>
      </c>
      <c r="AL15" s="1134"/>
      <c r="AM15" s="1134"/>
      <c r="AN15" s="1135"/>
      <c r="AO15" s="284">
        <v>-46003</v>
      </c>
      <c r="AP15" s="284">
        <v>-15658</v>
      </c>
      <c r="AQ15" s="285">
        <v>-13520</v>
      </c>
      <c r="AR15" s="286">
        <v>15.8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927089</v>
      </c>
      <c r="AP16" s="284">
        <v>315551</v>
      </c>
      <c r="AQ16" s="285">
        <v>249036</v>
      </c>
      <c r="AR16" s="286">
        <v>26.7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497</v>
      </c>
      <c r="AP20" s="293" t="s">
        <v>498</v>
      </c>
      <c r="AQ20" s="294" t="s">
        <v>499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500</v>
      </c>
      <c r="AL21" s="1137"/>
      <c r="AM21" s="1137"/>
      <c r="AN21" s="1138"/>
      <c r="AO21" s="297">
        <v>25.19</v>
      </c>
      <c r="AP21" s="298">
        <v>21</v>
      </c>
      <c r="AQ21" s="299">
        <v>4.1900000000000004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501</v>
      </c>
      <c r="AL22" s="1137"/>
      <c r="AM22" s="1137"/>
      <c r="AN22" s="1138"/>
      <c r="AO22" s="302">
        <v>96.3</v>
      </c>
      <c r="AP22" s="303">
        <v>95.5</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502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503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483</v>
      </c>
      <c r="AP30" s="272"/>
      <c r="AQ30" s="273" t="s">
        <v>484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485</v>
      </c>
      <c r="AQ31" s="279" t="s">
        <v>486</v>
      </c>
      <c r="AR31" s="280" t="s">
        <v>487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505</v>
      </c>
      <c r="AL32" s="1121"/>
      <c r="AM32" s="1121"/>
      <c r="AN32" s="1122"/>
      <c r="AO32" s="312">
        <v>526133</v>
      </c>
      <c r="AP32" s="312">
        <v>179079</v>
      </c>
      <c r="AQ32" s="313">
        <v>141939</v>
      </c>
      <c r="AR32" s="314">
        <v>26.2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506</v>
      </c>
      <c r="AL33" s="1121"/>
      <c r="AM33" s="1121"/>
      <c r="AN33" s="1122"/>
      <c r="AO33" s="312" t="s">
        <v>491</v>
      </c>
      <c r="AP33" s="312" t="s">
        <v>491</v>
      </c>
      <c r="AQ33" s="313" t="s">
        <v>491</v>
      </c>
      <c r="AR33" s="314" t="s">
        <v>491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507</v>
      </c>
      <c r="AL34" s="1121"/>
      <c r="AM34" s="1121"/>
      <c r="AN34" s="1122"/>
      <c r="AO34" s="312" t="s">
        <v>491</v>
      </c>
      <c r="AP34" s="312" t="s">
        <v>491</v>
      </c>
      <c r="AQ34" s="313" t="s">
        <v>491</v>
      </c>
      <c r="AR34" s="314" t="s">
        <v>491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508</v>
      </c>
      <c r="AL35" s="1121"/>
      <c r="AM35" s="1121"/>
      <c r="AN35" s="1122"/>
      <c r="AO35" s="312">
        <v>152418</v>
      </c>
      <c r="AP35" s="312">
        <v>51878</v>
      </c>
      <c r="AQ35" s="313">
        <v>33103</v>
      </c>
      <c r="AR35" s="314">
        <v>56.7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509</v>
      </c>
      <c r="AL36" s="1121"/>
      <c r="AM36" s="1121"/>
      <c r="AN36" s="1122"/>
      <c r="AO36" s="312">
        <v>2662</v>
      </c>
      <c r="AP36" s="312">
        <v>906</v>
      </c>
      <c r="AQ36" s="313">
        <v>3141</v>
      </c>
      <c r="AR36" s="314">
        <v>-71.2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510</v>
      </c>
      <c r="AL37" s="1121"/>
      <c r="AM37" s="1121"/>
      <c r="AN37" s="1122"/>
      <c r="AO37" s="312" t="s">
        <v>491</v>
      </c>
      <c r="AP37" s="312" t="s">
        <v>491</v>
      </c>
      <c r="AQ37" s="313">
        <v>429</v>
      </c>
      <c r="AR37" s="314" t="s">
        <v>491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511</v>
      </c>
      <c r="AL38" s="1124"/>
      <c r="AM38" s="1124"/>
      <c r="AN38" s="1125"/>
      <c r="AO38" s="315" t="s">
        <v>491</v>
      </c>
      <c r="AP38" s="315" t="s">
        <v>491</v>
      </c>
      <c r="AQ38" s="316">
        <v>16</v>
      </c>
      <c r="AR38" s="304" t="s">
        <v>491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512</v>
      </c>
      <c r="AL39" s="1124"/>
      <c r="AM39" s="1124"/>
      <c r="AN39" s="1125"/>
      <c r="AO39" s="312">
        <v>-22439</v>
      </c>
      <c r="AP39" s="312">
        <v>-7638</v>
      </c>
      <c r="AQ39" s="313">
        <v>-2776</v>
      </c>
      <c r="AR39" s="314">
        <v>175.1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513</v>
      </c>
      <c r="AL40" s="1121"/>
      <c r="AM40" s="1121"/>
      <c r="AN40" s="1122"/>
      <c r="AO40" s="312">
        <v>-494737</v>
      </c>
      <c r="AP40" s="312">
        <v>-168392</v>
      </c>
      <c r="AQ40" s="313">
        <v>-127875</v>
      </c>
      <c r="AR40" s="314">
        <v>31.7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164037</v>
      </c>
      <c r="AP41" s="312">
        <v>55833</v>
      </c>
      <c r="AQ41" s="313">
        <v>47977</v>
      </c>
      <c r="AR41" s="314">
        <v>16.399999999999999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483</v>
      </c>
      <c r="AN49" s="1115" t="s">
        <v>516</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517</v>
      </c>
      <c r="AO50" s="329" t="s">
        <v>518</v>
      </c>
      <c r="AP50" s="330" t="s">
        <v>519</v>
      </c>
      <c r="AQ50" s="331" t="s">
        <v>520</v>
      </c>
      <c r="AR50" s="332" t="s">
        <v>521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522</v>
      </c>
      <c r="AL51" s="325"/>
      <c r="AM51" s="333">
        <v>1801282</v>
      </c>
      <c r="AN51" s="334">
        <v>546340</v>
      </c>
      <c r="AO51" s="335">
        <v>102.9</v>
      </c>
      <c r="AP51" s="336">
        <v>264232</v>
      </c>
      <c r="AQ51" s="337">
        <v>15.8</v>
      </c>
      <c r="AR51" s="338">
        <v>87.1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523</v>
      </c>
      <c r="AM52" s="341">
        <v>872668</v>
      </c>
      <c r="AN52" s="342">
        <v>264685</v>
      </c>
      <c r="AO52" s="343">
        <v>34.6</v>
      </c>
      <c r="AP52" s="344">
        <v>133959</v>
      </c>
      <c r="AQ52" s="345">
        <v>13.9</v>
      </c>
      <c r="AR52" s="346">
        <v>20.7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524</v>
      </c>
      <c r="AL53" s="325"/>
      <c r="AM53" s="333">
        <v>1367486</v>
      </c>
      <c r="AN53" s="334">
        <v>426673</v>
      </c>
      <c r="AO53" s="335">
        <v>-21.9</v>
      </c>
      <c r="AP53" s="336">
        <v>263613</v>
      </c>
      <c r="AQ53" s="337">
        <v>-0.2</v>
      </c>
      <c r="AR53" s="338">
        <v>-21.7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523</v>
      </c>
      <c r="AM54" s="341">
        <v>1016364</v>
      </c>
      <c r="AN54" s="342">
        <v>317118</v>
      </c>
      <c r="AO54" s="343">
        <v>19.8</v>
      </c>
      <c r="AP54" s="344">
        <v>128823</v>
      </c>
      <c r="AQ54" s="345">
        <v>-3.8</v>
      </c>
      <c r="AR54" s="346">
        <v>23.6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525</v>
      </c>
      <c r="AL55" s="325"/>
      <c r="AM55" s="333">
        <v>922789</v>
      </c>
      <c r="AN55" s="334">
        <v>294351</v>
      </c>
      <c r="AO55" s="335">
        <v>-31</v>
      </c>
      <c r="AP55" s="336">
        <v>330026</v>
      </c>
      <c r="AQ55" s="337">
        <v>25.2</v>
      </c>
      <c r="AR55" s="338">
        <v>-56.2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523</v>
      </c>
      <c r="AM56" s="341">
        <v>583306</v>
      </c>
      <c r="AN56" s="342">
        <v>186063</v>
      </c>
      <c r="AO56" s="343">
        <v>-41.3</v>
      </c>
      <c r="AP56" s="344">
        <v>141075</v>
      </c>
      <c r="AQ56" s="345">
        <v>9.5</v>
      </c>
      <c r="AR56" s="346">
        <v>-50.8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526</v>
      </c>
      <c r="AL57" s="325"/>
      <c r="AM57" s="333">
        <v>729982</v>
      </c>
      <c r="AN57" s="334">
        <v>239968</v>
      </c>
      <c r="AO57" s="335">
        <v>-18.5</v>
      </c>
      <c r="AP57" s="336">
        <v>278179</v>
      </c>
      <c r="AQ57" s="337">
        <v>-15.7</v>
      </c>
      <c r="AR57" s="338">
        <v>-2.8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523</v>
      </c>
      <c r="AM58" s="341">
        <v>397240</v>
      </c>
      <c r="AN58" s="342">
        <v>130585</v>
      </c>
      <c r="AO58" s="343">
        <v>-29.8</v>
      </c>
      <c r="AP58" s="344">
        <v>122182</v>
      </c>
      <c r="AQ58" s="345">
        <v>-13.4</v>
      </c>
      <c r="AR58" s="346">
        <v>-16.399999999999999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527</v>
      </c>
      <c r="AL59" s="325"/>
      <c r="AM59" s="333">
        <v>659188</v>
      </c>
      <c r="AN59" s="334">
        <v>224366</v>
      </c>
      <c r="AO59" s="335">
        <v>-6.5</v>
      </c>
      <c r="AP59" s="336">
        <v>283153</v>
      </c>
      <c r="AQ59" s="337">
        <v>1.8</v>
      </c>
      <c r="AR59" s="338">
        <v>-8.3000000000000007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523</v>
      </c>
      <c r="AM60" s="341">
        <v>340673</v>
      </c>
      <c r="AN60" s="342">
        <v>115954</v>
      </c>
      <c r="AO60" s="343">
        <v>-11.2</v>
      </c>
      <c r="AP60" s="344">
        <v>127593</v>
      </c>
      <c r="AQ60" s="345">
        <v>4.4000000000000004</v>
      </c>
      <c r="AR60" s="346">
        <v>-15.6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528</v>
      </c>
      <c r="AL61" s="347"/>
      <c r="AM61" s="348">
        <v>1096145</v>
      </c>
      <c r="AN61" s="349">
        <v>346340</v>
      </c>
      <c r="AO61" s="350">
        <v>5</v>
      </c>
      <c r="AP61" s="351">
        <v>283841</v>
      </c>
      <c r="AQ61" s="352">
        <v>5.4</v>
      </c>
      <c r="AR61" s="338">
        <v>-0.4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523</v>
      </c>
      <c r="AM62" s="341">
        <v>642050</v>
      </c>
      <c r="AN62" s="342">
        <v>202881</v>
      </c>
      <c r="AO62" s="343">
        <v>-5.6</v>
      </c>
      <c r="AP62" s="344">
        <v>130726</v>
      </c>
      <c r="AQ62" s="345">
        <v>2.1</v>
      </c>
      <c r="AR62" s="346">
        <v>-7.7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oO20hqlayK9QOOJ3CItA5HyV3GkEyiovhDQkA8u9Gj3Q4YvYiw6uESUhiJQuKQwZEt5e2rfK6kXlyiGenKQIw==" saltValue="7sEN1lnRf4NClB/CLWl+H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480</v>
      </c>
    </row>
    <row r="120" spans="125:125" ht="13.5" hidden="1" customHeight="1" x14ac:dyDescent="0.15"/>
    <row r="121" spans="125:125" ht="13.5" hidden="1" customHeight="1" x14ac:dyDescent="0.15">
      <c r="DU121" s="259"/>
    </row>
  </sheetData>
  <sheetProtection algorithmName="SHA-512" hashValue="57UyoT4h1CKvwbX5YIgjUpzdoacr4RByX2kzIVQcE135PnREr4i0GIHZRAZNWgA+cCHjK4WYOhvvrUVkgr7wHQ==" saltValue="vSWvPWCe+ZUIr4dq3xPM6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480</v>
      </c>
    </row>
  </sheetData>
  <sheetProtection algorithmName="SHA-512" hashValue="3p9AnWtGMl8PwStcpa7EjA2r5vZahxMoi8MctFTbJIFsM1H8zmZ6mn3ay0vVWHKUYgIopLePBsx2VHL4Xq/wog==" saltValue="j1a9zClNs1WTgj1rSIbzF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32.99</v>
      </c>
      <c r="G47" s="12">
        <v>33.299999999999997</v>
      </c>
      <c r="H47" s="12">
        <v>30.69</v>
      </c>
      <c r="I47" s="12">
        <v>31.45</v>
      </c>
      <c r="J47" s="13">
        <v>31</v>
      </c>
    </row>
    <row r="48" spans="2:10" ht="57.75" customHeight="1" x14ac:dyDescent="0.15">
      <c r="B48" s="14"/>
      <c r="C48" s="1141" t="s">
        <v>4</v>
      </c>
      <c r="D48" s="1141"/>
      <c r="E48" s="1142"/>
      <c r="F48" s="15">
        <v>4.4400000000000004</v>
      </c>
      <c r="G48" s="16">
        <v>5.38</v>
      </c>
      <c r="H48" s="16">
        <v>7.16</v>
      </c>
      <c r="I48" s="16">
        <v>4.54</v>
      </c>
      <c r="J48" s="17">
        <v>5.19</v>
      </c>
    </row>
    <row r="49" spans="2:10" ht="57.75" customHeight="1" thickBot="1" x14ac:dyDescent="0.2">
      <c r="B49" s="18"/>
      <c r="C49" s="1143" t="s">
        <v>5</v>
      </c>
      <c r="D49" s="1143"/>
      <c r="E49" s="1144"/>
      <c r="F49" s="19">
        <v>2.2400000000000002</v>
      </c>
      <c r="G49" s="20">
        <v>3.31</v>
      </c>
      <c r="H49" s="20">
        <v>7.91</v>
      </c>
      <c r="I49" s="20" t="s">
        <v>535</v>
      </c>
      <c r="J49" s="21">
        <v>3.91</v>
      </c>
    </row>
    <row r="50" spans="2:10" x14ac:dyDescent="0.15"/>
  </sheetData>
  <sheetProtection algorithmName="SHA-512" hashValue="IcAm3KahrTDR07Go6iIruexIpkGntwAO4qZ9jJZ2qosGpmMWYkQZ5lLO1/qh/0gwgQGNtuFbfTK3jpnQjuf8qQ==" saltValue="kLWVBdO0yI7zrrZfgrwP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2025-03-13T02:20:08Z</cp:lastPrinted>
  <dcterms:created xsi:type="dcterms:W3CDTF">2025-02-19T01:00:18Z</dcterms:created>
  <dcterms:modified xsi:type="dcterms:W3CDTF">2025-08-20T01:39:47Z</dcterms:modified>
  <cp:category/>
</cp:coreProperties>
</file>