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8.非予算事業\16.財政状況公表事業\H31 （R01）（平成30年度）\"/>
    </mc:Choice>
  </mc:AlternateContent>
  <bookViews>
    <workbookView xWindow="0" yWindow="0" windowWidth="15360" windowHeight="7635"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<sst xmlns="http://schemas.openxmlformats.org/spreadsheetml/2006/main" count="1058" uniqueCount="598">
  <si>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</si>
  <si>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</si>
  <si>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</si>
  <si>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</si>
  <si>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</si>
  <si>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</si>
  <si>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</si>
  <si>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</si>
  <si>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</si>
  <si>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</si>
  <si>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</si>
  <si>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</si>
  <si>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</si>
  <si>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</si>
  <si>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</si>
  <si>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</si>
  <si>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</si>
  <si>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</si>
  <si>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</si>
  <si>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</si>
  <si>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</si>
  <si>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</si>
  <si>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</si>
  <si>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</si>
  <si>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</si>
  <si>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</si>
  <si>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</si>
  <si>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</si>
  <si>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</si>
  <si>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</si>
  <si>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</si>
  <si>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</si>
  <si>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</si>
  <si>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</si>
  <si>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</si>
  <si>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</si>
  <si>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</si>
  <si>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</si>
  <si>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</si>
  <si>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</si>
  <si>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</si>
  <si>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</si>
  <si>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</si>
  <si>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</si>
  <si>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</si>
  <si>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</si>
  <si>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</si>
  <si>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</si>
  <si>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</si>
  <si>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</si>
  <si>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</si>
  <si>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</si>
  <si>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</si>
  <si>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</si>
  <si>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</si>
  <si>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</si>
  <si>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</si>
  <si>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</si>
  <si>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</si>
  <si>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</si>
  <si>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</si>
  <si>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</si>
  <si>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</si>
  <si>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</si>
  <si>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</si>
  <si>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</si>
  <si>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</si>
  <si>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</si>
  <si>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</si>
  <si>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</si>
  <si>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</si>
  <si>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</si>
  <si>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</si>
  <si>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</si>
  <si>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</si>
  <si>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</si>
  <si>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</si>
  <si>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</si>
  <si>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</si>
  <si>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</si>
  <si>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</si>
  <si>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</si>
  <si>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</si>
  <si>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</si>
  <si>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</si>
  <si>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</si>
  <si>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</si>
  <si>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</si>
  <si>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</si>
  <si>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</si>
  <si>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</si>
  <si>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</si>
  <si>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</si>
  <si>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</si>
  <si>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</si>
  <si>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</si>
  <si>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</si>
  <si>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</si>
  <si>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</si>
  <si>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</si>
  <si>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</si>
  <si>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</si>
  <si>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</si>
  <si>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</si>
  <si>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</si>
  <si>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</si>
  <si>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</si>
  <si>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</si>
  <si>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</si>
  <si>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</si>
  <si>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</si>
  <si>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</si>
  <si>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</si>
  <si>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</si>
  <si>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</si>
  <si>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</si>
  <si>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</si>
  <si>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</si>
  <si>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</si>
  <si>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</si>
  <si>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</si>
  <si>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</si>
  <si>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</si>
  <si>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</si>
  <si>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</si>
  <si>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</si>
  <si>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</si>
  <si>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</si>
  <si>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</si>
  <si>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</si>
  <si>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</si>
  <si>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</si>
  <si>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</si>
  <si>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</si>
  <si>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</si>
  <si>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</si>
  <si>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</si>
  <si>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</si>
  <si>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</si>
  <si>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</si>
  <si>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</si>
  <si>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</si>
  <si>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</si>
  <si>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</si>
  <si>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</si>
  <si>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</si>
  <si>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</si>
  <si>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</si>
  <si>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</si>
  <si>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</si>
  <si>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</si>
  <si>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</si>
  <si>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</si>
  <si>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</si>
  <si>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</si>
  <si>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</si>
  <si>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</si>
  <si>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</si>
  <si>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</si>
  <si>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</si>
  <si>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</si>
  <si>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</si>
  <si>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</si>
  <si>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</si>
  <si>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</si>
  <si>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</si>
  <si>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</si>
  <si>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</si>
  <si>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</si>
  <si>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</si>
  <si>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</si>
  <si>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</si>
  <si>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</si>
  <si>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</si>
  <si>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</si>
  <si>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</si>
  <si>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</si>
  <si>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</si>
  <si>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</si>
  <si>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</si>
  <si>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</si>
  <si>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</si>
  <si>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</si>
  <si>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</si>
  <si>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</si>
  <si>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</si>
  <si>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</si>
  <si>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</si>
  <si>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</si>
  <si>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</si>
  <si>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</si>
  <si>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</si>
  <si>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</si>
  <si>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</si>
  <si>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</si>
  <si>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</si>
  <si>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</si>
  <si>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</si>
  <si>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</si>
  <si>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</si>
  <si>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</si>
  <si>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</si>
  <si>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</si>
  <si>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</si>
  <si>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</si>
  <si>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</si>
  <si>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</si>
  <si>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</si>
  <si>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</si>
  <si>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</si>
  <si>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</si>
  <si>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</si>
  <si>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</si>
  <si>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</si>
  <si>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</si>
  <si>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</si>
  <si>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福島県柳津町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</si>
  <si>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</si>
  <si>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</si>
  <si>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</si>
  <si>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</si>
  <si>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</si>
  <si>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</si>
  <si>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</si>
  <si>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</si>
  <si>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</si>
  <si>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</si>
  <si>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</si>
  <si>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</si>
  <si>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</si>
  <si>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</si>
  <si>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</si>
  <si>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</si>
  <si>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</si>
  <si>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</si>
  <si>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</si>
  <si>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</si>
  <si>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</si>
  <si>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</si>
  <si>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</si>
  <si>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</si>
  <si>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</si>
  <si>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</si>
  <si>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</si>
  <si>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</si>
  <si>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</si>
  <si>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</si>
  <si>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</si>
  <si>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</si>
  <si>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</si>
  <si>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</si>
  <si>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</si>
  <si>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</si>
  <si>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</si>
  <si>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</si>
  <si>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</si>
  <si>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</si>
  <si>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</si>
  <si>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</si>
  <si>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</si>
  <si>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</si>
  <si>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</si>
  <si>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</si>
  <si>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</si>
  <si>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</si>
  <si>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</si>
  <si>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</si>
  <si>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</si>
  <si>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</si>
  <si>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</si>
  <si>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</si>
  <si>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</si>
  <si>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</si>
  <si>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</si>
  <si>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</si>
  <si>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</si>
  <si>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</si>
  <si>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</si>
  <si>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</si>
  <si>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</si>
  <si>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</si>
  <si>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</si>
  <si>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</si>
  <si>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</si>
  <si>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</si>
  <si>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</si>
  <si>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</si>
  <si>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</si>
  <si>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</si>
  <si>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</si>
  <si>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</si>
  <si>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</si>
  <si>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</si>
  <si>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</si>
  <si>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</si>
  <si>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</si>
  <si>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</si>
  <si>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</si>
  <si>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</si>
  <si>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</si>
  <si>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</si>
  <si>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</si>
  <si>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</si>
  <si>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</si>
  <si>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</si>
  <si>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</si>
  <si>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</si>
  <si>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</si>
  <si>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</si>
  <si>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</si>
  <si>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</si>
  <si>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</si>
  <si>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</si>
  <si>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</si>
  <si>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</si>
  <si>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</si>
  <si>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</si>
  <si>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</si>
  <si>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</si>
  <si>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</si>
  <si>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</si>
  <si>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</si>
  <si>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</si>
  <si>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</si>
  <si>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</si>
  <si>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</si>
  <si>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</si>
  <si>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</si>
  <si>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</si>
  <si>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</si>
  <si>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</si>
  <si>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</si>
  <si>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</si>
  <si>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</si>
  <si>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</si>
  <si>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</si>
  <si>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</si>
  <si>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</si>
  <si>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</si>
  <si>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</si>
  <si>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</si>
  <si>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</si>
  <si>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</si>
  <si>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</si>
  <si>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</si>
  <si>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</si>
  <si>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</si>
  <si>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</si>
  <si>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</si>
  <si>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</si>
  <si>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</si>
  <si>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</si>
  <si>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</si>
  <si>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</si>
  <si>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</si>
  <si>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</si>
  <si>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</si>
  <si>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</si>
  <si>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</si>
  <si>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</si>
  <si>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</si>
  <si>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</si>
  <si>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</si>
  <si>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</si>
  <si>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</si>
  <si>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</si>
  <si>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福島県柳津町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</si>
  <si>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</si>
  <si>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</si>
  <si>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</si>
  <si>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</si>
  <si>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</si>
  <si>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</si>
  <si>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</si>
  <si>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</si>
  <si>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</si>
  <si>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</si>
  <si>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</si>
  <si>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</si>
  <si>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</si>
  <si>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</si>
  <si>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</si>
  <si>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</si>
  <si>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</si>
  <si>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</si>
  <si>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</si>
  <si>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</si>
  <si>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</si>
  <si>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</si>
  <si>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</si>
  <si>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</si>
  <si>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</si>
  <si>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</si>
  <si>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</si>
  <si>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</si>
  <si>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</si>
  <si>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</si>
  <si>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</si>
  <si>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</si>
  <si>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</si>
  <si>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</si>
  <si>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</si>
  <si>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</si>
  <si>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</si>
  <si>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</si>
  <si>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</si>
  <si>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</si>
  <si>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</si>
  <si>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</si>
  <si>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</si>
  <si>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</si>
  <si>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</si>
  <si>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</si>
  <si>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</si>
  <si>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</si>
  <si>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</si>
  <si>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</si>
  <si>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</si>
  <si>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</si>
  <si>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</si>
  <si>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</si>
  <si>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</si>
  <si>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</si>
  <si>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</si>
  <si>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</si>
  <si>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</si>
  <si>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</si>
  <si>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</si>
  <si>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</si>
  <si>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</si>
  <si>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</si>
  <si>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</si>
  <si>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</si>
  <si>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</si>
  <si>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</si>
  <si>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</si>
  <si>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</si>
  <si>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</si>
  <si>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</si>
  <si>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</si>
  <si>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</si>
  <si>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</si>
  <si>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</si>
  <si>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</si>
  <si>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</si>
  <si>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</si>
  <si>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</si>
  <si>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</si>
  <si>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</si>
  <si>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</si>
  <si>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</si>
  <si>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</si>
  <si>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</si>
  <si>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</si>
  <si>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</si>
  <si>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</si>
  <si>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</si>
  <si>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</si>
  <si>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</si>
  <si>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</si>
  <si>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</si>
  <si>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</si>
  <si>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</si>
  <si>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</si>
  <si>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</si>
  <si>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</si>
  <si>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</si>
  <si>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</si>
  <si>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</si>
  <si>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</si>
  <si>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</si>
  <si>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</si>
  <si>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</si>
  <si>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</si>
  <si>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</si>
  <si>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</si>
  <si>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</si>
  <si>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</si>
  <si>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</si>
  <si>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</si>
  <si>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</si>
  <si>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</si>
  <si>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</si>
  <si>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</si>
  <si>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</si>
  <si>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</si>
  <si>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</si>
  <si>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</si>
  <si>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</si>
  <si>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</si>
  <si>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</si>
  <si>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</si>
  <si>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</si>
  <si>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</si>
  <si>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</si>
  <si>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</si>
  <si>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</si>
  <si>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</si>
  <si>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</si>
  <si>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</si>
  <si>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</si>
  <si>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</si>
  <si>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</si>
  <si>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</si>
  <si>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</si>
  <si>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</si>
  <si>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</si>
  <si>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</si>
  <si>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</si>
  <si>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</si>
  <si>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</si>
  <si>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</si>
  <si>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</si>
  <si>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</si>
  <si>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</si>
  <si>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</si>
  <si>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</si>
  <si>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</si>
  <si>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</si>
  <si>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</si>
  <si>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</si>
  <si>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</si>
  <si>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</si>
  <si>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</si>
  <si>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</si>
  <si>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</si>
  <si>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</si>
  <si>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</si>
  <si>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</si>
  <si>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</si>
  <si>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</si>
  <si>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</si>
  <si>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</si>
  <si>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</si>
  <si>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</si>
  <si>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</si>
  <si>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</si>
  <si>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</si>
  <si>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</si>
  <si>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</si>
  <si>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</si>
  <si>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</si>
  <si>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</si>
  <si>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</si>
  <si>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</si>
  <si>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</si>
  <si>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</si>
  <si>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</si>
  <si>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</si>
  <si>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</si>
  <si>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</si>
  <si>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</si>
  <si>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</si>
  <si>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</si>
  <si>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</si>
  <si>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</si>
  <si>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</si>
  <si>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</si>
  <si>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</si>
  <si>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</si>
  <si>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</si>
  <si>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</si>
  <si>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</si>
  <si>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</si>
  <si>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</si>
  <si>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</si>
  <si>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</si>
  <si>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</si>
  <si>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国民健康保険特別会計(事業勘定)</t>
  </si>
  <si>
    <t>国民健康保険特別会計(施設勘定)</t>
  </si>
  <si>
    <t>土地取得事業特別会計</t>
  </si>
  <si>
    <t>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</si>
  <si>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</si>
  <si>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</si>
  <si>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</si>
  <si>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</si>
  <si>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</si>
  <si>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</si>
  <si>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</si>
  <si>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</si>
  <si>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</si>
  <si>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やないづ振興公社</t>
    <rPh sb="4" eb="6">
      <t>シンコウ</t>
    </rPh>
    <rPh sb="6" eb="8">
      <t>コウシャ</t>
    </rPh>
    <phoneticPr fontId="2"/>
  </si>
  <si>
    <t>会津やないづ温泉開発㈱</t>
    <rPh sb="0" eb="2">
      <t>アイヅ</t>
    </rPh>
    <rPh sb="6" eb="8">
      <t>オンセン</t>
    </rPh>
    <rPh sb="8" eb="10">
      <t>カイハツ</t>
    </rPh>
    <phoneticPr fontId="2"/>
  </si>
  <si>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</si>
  <si>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</si>
  <si>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</si>
  <si>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</si>
  <si>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</si>
  <si>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</si>
  <si>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</si>
  <si>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</si>
  <si>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</si>
  <si>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t>
    <phoneticPr fontId="2"/>
  </si>
  <si>
    <t>公共施設整備基金</t>
    <rPh sb="0" eb="2">
      <t>コウキョウ</t>
    </rPh>
    <rPh sb="2" eb="4">
      <t>シセツ</t>
    </rPh>
    <rPh sb="4" eb="6">
      <t>セイビ</t>
    </rPh>
    <rPh sb="6" eb="8">
      <t>キキン</t>
    </rPh>
    <phoneticPr fontId="18"/>
  </si>
  <si>
    <t>雇用対策基金</t>
    <rPh sb="0" eb="2">
      <t>コヨウ</t>
    </rPh>
    <rPh sb="2" eb="4">
      <t>タイサク</t>
    </rPh>
    <rPh sb="4" eb="6">
      <t>キキン</t>
    </rPh>
    <phoneticPr fontId="18"/>
  </si>
  <si>
    <t>ふれあい福祉基金</t>
    <rPh sb="4" eb="6">
      <t>フクシ</t>
    </rPh>
    <rPh sb="6" eb="8">
      <t>キキン</t>
    </rPh>
    <phoneticPr fontId="18"/>
  </si>
  <si>
    <t>国際交流基金</t>
    <rPh sb="0" eb="2">
      <t>コクサイ</t>
    </rPh>
    <rPh sb="2" eb="4">
      <t>コウリュウ</t>
    </rPh>
    <rPh sb="4" eb="6">
      <t>キキン</t>
    </rPh>
    <phoneticPr fontId="18"/>
  </si>
  <si>
    <t>温泉開発基金</t>
    <rPh sb="0" eb="2">
      <t>オンセン</t>
    </rPh>
    <rPh sb="2" eb="4">
      <t>カイハツ</t>
    </rPh>
    <rPh sb="4" eb="6">
      <t>キキン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</si>
</sst>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c:ext xmlns:c16="http://schemas.microsoft.com/office/drawing/2014/chart" uri="{C3380CC4-5D6E-409C-BE32-E72D297353CC}">
              <c16:uniqueId val="{00000000-48D2-4000-A729-46B35730F2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331675</c:v>
                </c:pt>
                <c:pt idx="1">
                  <c:v>220428</c:v>
                </c:pt>
                <c:pt idx="2">
                  <c:v>187702</c:v>
                </c:pt>
                <c:pt idx="3">
                  <c:v>343243</c:v>
                </c:pt>
                <c:pt idx="4">
                  <c:v>269276</c:v>
                </c:pt>
              </c:numCache>
            </c:numRef>
          </c:val>
          <c:smooth val="0"/>
          <c:extLst>
            <c:ext xmlns:c16="http://schemas.microsoft.com/office/drawing/2014/chart" uri="{C3380CC4-5D6E-409C-BE32-E72D297353CC}">
              <c16:uniqueId val="{00000001-48D2-4000-A729-46B35730F2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6.82</c:v>
                </c:pt>
                <c:pt idx="1">
                  <c:v>4.0999999999999996</c:v>
                </c:pt>
                <c:pt idx="2">
                  <c:v>6.95</c:v>
                </c:pt>
                <c:pt idx="3">
                  <c:v>7.55</c:v>
                </c:pt>
                <c:pt idx="4">
                  <c:v>5.89</c:v>
                </c:pt>
              </c:numCache>
            </c:numRef>
          </c:val>
          <c:extLst>
            <c:ext xmlns:c16="http://schemas.microsoft.com/office/drawing/2014/chart" uri="{C3380CC4-5D6E-409C-BE32-E72D297353CC}">
              <c16:uniqueId val="{00000000-A7A0-4921-B350-37B2E8A2F7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29.35</c:v>
                </c:pt>
                <c:pt idx="1">
                  <c:v>28.77</c:v>
                </c:pt>
                <c:pt idx="2">
                  <c:v>31.22</c:v>
                </c:pt>
                <c:pt idx="3">
                  <c:v>31.93</c:v>
                </c:pt>
                <c:pt idx="4">
                  <c:v>32.64</c:v>
                </c:pt>
              </c:numCache>
            </c:numRef>
          </c:val>
          <c:extLst>
            <c:ext xmlns:c16="http://schemas.microsoft.com/office/drawing/2014/chart" uri="{C3380CC4-5D6E-409C-BE32-E72D297353CC}">
              <c16:uniqueId val="{00000001-A7A0-4921-B350-37B2E8A2F7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2.62</c:v>
                </c:pt>
                <c:pt idx="2">
                  <c:v>2.81</c:v>
                </c:pt>
                <c:pt idx="3">
                  <c:v>5.32</c:v>
                </c:pt>
                <c:pt idx="4">
                  <c:v>5.04</c:v>
                </c:pt>
              </c:numCache>
            </c:numRef>
          </c:val>
          <c:smooth val="0"/>
          <c:extLst>
            <c:ext xmlns:c16="http://schemas.microsoft.com/office/drawing/2014/chart" uri="{C3380CC4-5D6E-409C-BE32-E72D297353CC}">
              <c16:uniqueId val="{00000002-A7A0-4921-B350-37B2E8A2F7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0.34</c:v>
                </c:pt>
                <c:pt idx="4">
                  <c:v>#N/A</c:v>
                </c:pt>
                <c:pt idx="5">
                  <c:v>6.34</c:v>
                </c:pt>
                <c:pt idx="6">
                  <c:v>#N/A</c:v>
                </c:pt>
                <c:pt idx="7">
                  <c:v>7.0000000000000007E-2</c:v>
                </c:pt>
                <c:pt idx="8">
                  <c:v>#N/A</c:v>
                </c:pt>
                <c:pt idx="9">
                  <c:v>0.04</c:v>
                </c:pt>
              </c:numCache>
            </c:numRef>
          </c:val>
          <c:extLst>
            <c:ext xmlns:c16="http://schemas.microsoft.com/office/drawing/2014/chart" uri="{C3380CC4-5D6E-409C-BE32-E72D297353CC}">
              <c16:uniqueId val="{00000000-EEA1-42FD-A60A-AAE5A1E297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A1-42FD-A60A-AAE5A1E297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EA1-42FD-A60A-AAE5A1E2974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0.05</c:v>
                </c:pt>
                <c:pt idx="4">
                  <c:v>#N/A</c:v>
                </c:pt>
                <c:pt idx="5">
                  <c:v>0.06</c:v>
                </c:pt>
                <c:pt idx="6">
                  <c:v>#N/A</c:v>
                </c:pt>
                <c:pt idx="7">
                  <c:v>0.02</c:v>
                </c:pt>
                <c:pt idx="8">
                  <c:v>#N/A</c:v>
                </c:pt>
                <c:pt idx="9">
                  <c:v>0.03</c:v>
                </c:pt>
              </c:numCache>
            </c:numRef>
          </c:val>
          <c:extLst>
            <c:ext xmlns:c16="http://schemas.microsoft.com/office/drawing/2014/chart" uri="{C3380CC4-5D6E-409C-BE32-E72D297353CC}">
              <c16:uniqueId val="{00000003-EEA1-42FD-A60A-AAE5A1E2974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4-EEA1-42FD-A60A-AAE5A1E2974C}"/>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0.52</c:v>
                </c:pt>
                <c:pt idx="2">
                  <c:v>#N/A</c:v>
                </c:pt>
                <c:pt idx="3">
                  <c:v>0.51</c:v>
                </c:pt>
                <c:pt idx="4">
                  <c:v>#N/A</c:v>
                </c:pt>
                <c:pt idx="5">
                  <c:v>0.38</c:v>
                </c:pt>
                <c:pt idx="6">
                  <c:v>#N/A</c:v>
                </c:pt>
                <c:pt idx="7">
                  <c:v>0.39</c:v>
                </c:pt>
                <c:pt idx="8">
                  <c:v>#N/A</c:v>
                </c:pt>
                <c:pt idx="9">
                  <c:v>0.26</c:v>
                </c:pt>
              </c:numCache>
            </c:numRef>
          </c:val>
          <c:extLst>
            <c:ext xmlns:c16="http://schemas.microsoft.com/office/drawing/2014/chart" uri="{C3380CC4-5D6E-409C-BE32-E72D297353CC}">
              <c16:uniqueId val="{00000005-EEA1-42FD-A60A-AAE5A1E2974C}"/>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0.54</c:v>
                </c:pt>
                <c:pt idx="4">
                  <c:v>#N/A</c:v>
                </c:pt>
                <c:pt idx="5">
                  <c:v>0.24</c:v>
                </c:pt>
                <c:pt idx="6">
                  <c:v>#N/A</c:v>
                </c:pt>
                <c:pt idx="7">
                  <c:v>0.36</c:v>
                </c:pt>
                <c:pt idx="8">
                  <c:v>#N/A</c:v>
                </c:pt>
                <c:pt idx="9">
                  <c:v>0.28999999999999998</c:v>
                </c:pt>
              </c:numCache>
            </c:numRef>
          </c:val>
          <c:extLst>
            <c:ext xmlns:c16="http://schemas.microsoft.com/office/drawing/2014/chart" uri="{C3380CC4-5D6E-409C-BE32-E72D297353CC}">
              <c16:uniqueId val="{00000006-EEA1-42FD-A60A-AAE5A1E297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1.61</c:v>
                </c:pt>
                <c:pt idx="2">
                  <c:v>#N/A</c:v>
                </c:pt>
                <c:pt idx="3">
                  <c:v>0.69</c:v>
                </c:pt>
                <c:pt idx="4">
                  <c:v>#N/A</c:v>
                </c:pt>
                <c:pt idx="5">
                  <c:v>0.32</c:v>
                </c:pt>
                <c:pt idx="6">
                  <c:v>#N/A</c:v>
                </c:pt>
                <c:pt idx="7">
                  <c:v>0.55000000000000004</c:v>
                </c:pt>
                <c:pt idx="8">
                  <c:v>#N/A</c:v>
                </c:pt>
                <c:pt idx="9">
                  <c:v>1.03</c:v>
                </c:pt>
              </c:numCache>
            </c:numRef>
          </c:val>
          <c:extLst>
            <c:ext xmlns:c16="http://schemas.microsoft.com/office/drawing/2014/chart" uri="{C3380CC4-5D6E-409C-BE32-E72D297353CC}">
              <c16:uniqueId val="{00000007-EEA1-42FD-A60A-AAE5A1E297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c:v>
                </c:pt>
                <c:pt idx="2">
                  <c:v>#N/A</c:v>
                </c:pt>
                <c:pt idx="3">
                  <c:v>1.39</c:v>
                </c:pt>
                <c:pt idx="4">
                  <c:v>#N/A</c:v>
                </c:pt>
                <c:pt idx="5">
                  <c:v>1.21</c:v>
                </c:pt>
                <c:pt idx="6">
                  <c:v>#N/A</c:v>
                </c:pt>
                <c:pt idx="7">
                  <c:v>1.82</c:v>
                </c:pt>
                <c:pt idx="8">
                  <c:v>#N/A</c:v>
                </c:pt>
                <c:pt idx="9">
                  <c:v>1.51</c:v>
                </c:pt>
              </c:numCache>
            </c:numRef>
          </c:val>
          <c:extLst>
            <c:ext xmlns:c16="http://schemas.microsoft.com/office/drawing/2014/chart" uri="{C3380CC4-5D6E-409C-BE32-E72D297353CC}">
              <c16:uniqueId val="{00000008-EEA1-42FD-A60A-AAE5A1E297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6.81</c:v>
                </c:pt>
                <c:pt idx="2">
                  <c:v>#N/A</c:v>
                </c:pt>
                <c:pt idx="3">
                  <c:v>4.0999999999999996</c:v>
                </c:pt>
                <c:pt idx="4">
                  <c:v>#N/A</c:v>
                </c:pt>
                <c:pt idx="5">
                  <c:v>6.95</c:v>
                </c:pt>
                <c:pt idx="6">
                  <c:v>#N/A</c:v>
                </c:pt>
                <c:pt idx="7">
                  <c:v>7.54</c:v>
                </c:pt>
                <c:pt idx="8">
                  <c:v>#N/A</c:v>
                </c:pt>
                <c:pt idx="9">
                  <c:v>5.89</c:v>
                </c:pt>
              </c:numCache>
            </c:numRef>
          </c:val>
          <c:extLst>
            <c:ext xmlns:c16="http://schemas.microsoft.com/office/drawing/2014/chart" uri="{C3380CC4-5D6E-409C-BE32-E72D297353CC}">
              <c16:uniqueId val="{00000009-EEA1-42FD-A60A-AAE5A1E297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507</c:v>
                </c:pt>
                <c:pt idx="5">
                  <c:v>463</c:v>
                </c:pt>
                <c:pt idx="8">
                  <c:v>458</c:v>
                </c:pt>
                <c:pt idx="11">
                  <c:v>465</c:v>
                </c:pt>
                <c:pt idx="14">
                  <c:v>444</c:v>
                </c:pt>
              </c:numCache>
            </c:numRef>
          </c:val>
          <c:extLst>
            <c:ext xmlns:c16="http://schemas.microsoft.com/office/drawing/2014/chart" uri="{C3380CC4-5D6E-409C-BE32-E72D297353CC}">
              <c16:uniqueId val="{00000000-0A9A-46F1-9ACB-B212096E48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9A-46F1-9ACB-B212096E48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6</c:v>
                </c:pt>
                <c:pt idx="9">
                  <c:v>5</c:v>
                </c:pt>
                <c:pt idx="12">
                  <c:v>5</c:v>
                </c:pt>
              </c:numCache>
            </c:numRef>
          </c:val>
          <c:extLst>
            <c:ext xmlns:c16="http://schemas.microsoft.com/office/drawing/2014/chart" uri="{C3380CC4-5D6E-409C-BE32-E72D297353CC}">
              <c16:uniqueId val="{00000002-0A9A-46F1-9ACB-B212096E48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3-0A9A-46F1-9ACB-B212096E48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146</c:v>
                </c:pt>
                <c:pt idx="3">
                  <c:v>137</c:v>
                </c:pt>
                <c:pt idx="6">
                  <c:v>138</c:v>
                </c:pt>
                <c:pt idx="9">
                  <c:v>141</c:v>
                </c:pt>
                <c:pt idx="12">
                  <c:v>134</c:v>
                </c:pt>
              </c:numCache>
            </c:numRef>
          </c:val>
          <c:extLst>
            <c:ext xmlns:c16="http://schemas.microsoft.com/office/drawing/2014/chart" uri="{C3380CC4-5D6E-409C-BE32-E72D297353CC}">
              <c16:uniqueId val="{00000004-0A9A-46F1-9ACB-B212096E48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9A-46F1-9ACB-B212096E48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9A-46F1-9ACB-B212096E48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431</c:v>
                </c:pt>
                <c:pt idx="3">
                  <c:v>390</c:v>
                </c:pt>
                <c:pt idx="6">
                  <c:v>398</c:v>
                </c:pt>
                <c:pt idx="9">
                  <c:v>405</c:v>
                </c:pt>
                <c:pt idx="12">
                  <c:v>388</c:v>
                </c:pt>
              </c:numCache>
            </c:numRef>
          </c:val>
          <c:extLst>
            <c:ext xmlns:c16="http://schemas.microsoft.com/office/drawing/2014/chart" uri="{C3380CC4-5D6E-409C-BE32-E72D297353CC}">
              <c16:uniqueId val="{00000007-0A9A-46F1-9ACB-B212096E48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81</c:v>
                </c:pt>
                <c:pt idx="2">
                  <c:v>#N/A</c:v>
                </c:pt>
                <c:pt idx="3">
                  <c:v>#N/A</c:v>
                </c:pt>
                <c:pt idx="4">
                  <c:v>74</c:v>
                </c:pt>
                <c:pt idx="5">
                  <c:v>#N/A</c:v>
                </c:pt>
                <c:pt idx="6">
                  <c:v>#N/A</c:v>
                </c:pt>
                <c:pt idx="7">
                  <c:v>87</c:v>
                </c:pt>
                <c:pt idx="8">
                  <c:v>#N/A</c:v>
                </c:pt>
                <c:pt idx="9">
                  <c:v>#N/A</c:v>
                </c:pt>
                <c:pt idx="10">
                  <c:v>88</c:v>
                </c:pt>
                <c:pt idx="11">
                  <c:v>#N/A</c:v>
                </c:pt>
                <c:pt idx="12">
                  <c:v>#N/A</c:v>
                </c:pt>
                <c:pt idx="13">
                  <c:v>85</c:v>
                </c:pt>
                <c:pt idx="14">
                  <c:v>#N/A</c:v>
                </c:pt>
              </c:numCache>
            </c:numRef>
          </c:val>
          <c:smooth val="0"/>
          <c:extLst>
            <c:ext xmlns:c16="http://schemas.microsoft.com/office/drawing/2014/chart" uri="{C3380CC4-5D6E-409C-BE32-E72D297353CC}">
              <c16:uniqueId val="{00000008-0A9A-46F1-9ACB-B212096E48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3993</c:v>
                </c:pt>
                <c:pt idx="5">
                  <c:v>4011</c:v>
                </c:pt>
                <c:pt idx="8">
                  <c:v>3871</c:v>
                </c:pt>
                <c:pt idx="11">
                  <c:v>3811</c:v>
                </c:pt>
                <c:pt idx="14">
                  <c:v>3876</c:v>
                </c:pt>
              </c:numCache>
            </c:numRef>
          </c:val>
          <c:extLst>
            <c:ext xmlns:c16="http://schemas.microsoft.com/office/drawing/2014/chart" uri="{C3380CC4-5D6E-409C-BE32-E72D297353CC}">
              <c16:uniqueId val="{00000000-87D7-40F1-AA26-9F24702043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194</c:v>
                </c:pt>
                <c:pt idx="5">
                  <c:v>184</c:v>
                </c:pt>
                <c:pt idx="8">
                  <c:v>162</c:v>
                </c:pt>
                <c:pt idx="11">
                  <c:v>136</c:v>
                </c:pt>
                <c:pt idx="14">
                  <c:v>111</c:v>
                </c:pt>
              </c:numCache>
            </c:numRef>
          </c:val>
          <c:extLst>
            <c:ext xmlns:c16="http://schemas.microsoft.com/office/drawing/2014/chart" uri="{C3380CC4-5D6E-409C-BE32-E72D297353CC}">
              <c16:uniqueId val="{00000001-87D7-40F1-AA26-9F24702043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2670</c:v>
                </c:pt>
                <c:pt idx="5">
                  <c:v>2901</c:v>
                </c:pt>
                <c:pt idx="8">
                  <c:v>3085</c:v>
                </c:pt>
                <c:pt idx="11">
                  <c:v>3038</c:v>
                </c:pt>
                <c:pt idx="14">
                  <c:v>3021</c:v>
                </c:pt>
              </c:numCache>
            </c:numRef>
          </c:val>
          <c:extLst>
            <c:ext xmlns:c16="http://schemas.microsoft.com/office/drawing/2014/chart" uri="{C3380CC4-5D6E-409C-BE32-E72D297353CC}">
              <c16:uniqueId val="{00000002-87D7-40F1-AA26-9F24702043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7-40F1-AA26-9F24702043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7-40F1-AA26-9F24702043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7-40F1-AA26-9F24702043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683</c:v>
                </c:pt>
                <c:pt idx="3">
                  <c:v>611</c:v>
                </c:pt>
                <c:pt idx="6">
                  <c:v>588</c:v>
                </c:pt>
                <c:pt idx="9">
                  <c:v>547</c:v>
                </c:pt>
                <c:pt idx="12">
                  <c:v>499</c:v>
                </c:pt>
              </c:numCache>
            </c:numRef>
          </c:val>
          <c:extLst>
            <c:ext xmlns:c16="http://schemas.microsoft.com/office/drawing/2014/chart" uri="{C3380CC4-5D6E-409C-BE32-E72D297353CC}">
              <c16:uniqueId val="{00000006-87D7-40F1-AA26-9F24702043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6</c:v>
                </c:pt>
                <c:pt idx="6">
                  <c:v>8</c:v>
                </c:pt>
                <c:pt idx="9">
                  <c:v>7</c:v>
                </c:pt>
                <c:pt idx="12">
                  <c:v>8</c:v>
                </c:pt>
              </c:numCache>
            </c:numRef>
          </c:val>
          <c:extLst>
            <c:ext xmlns:c16="http://schemas.microsoft.com/office/drawing/2014/chart" uri="{C3380CC4-5D6E-409C-BE32-E72D297353CC}">
              <c16:uniqueId val="{00000007-87D7-40F1-AA26-9F24702043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1409</c:v>
                </c:pt>
                <c:pt idx="3">
                  <c:v>1358</c:v>
                </c:pt>
                <c:pt idx="6">
                  <c:v>1251</c:v>
                </c:pt>
                <c:pt idx="9">
                  <c:v>1377</c:v>
                </c:pt>
                <c:pt idx="12">
                  <c:v>1365</c:v>
                </c:pt>
              </c:numCache>
            </c:numRef>
          </c:val>
          <c:extLst>
            <c:ext xmlns:c16="http://schemas.microsoft.com/office/drawing/2014/chart" uri="{C3380CC4-5D6E-409C-BE32-E72D297353CC}">
              <c16:uniqueId val="{00000008-87D7-40F1-AA26-9F24702043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c:v>
                </c:pt>
                <c:pt idx="3">
                  <c:v>37</c:v>
                </c:pt>
                <c:pt idx="6">
                  <c:v>30</c:v>
                </c:pt>
                <c:pt idx="9">
                  <c:v>25</c:v>
                </c:pt>
                <c:pt idx="12">
                  <c:v>1</c:v>
                </c:pt>
              </c:numCache>
            </c:numRef>
          </c:val>
          <c:extLst>
            <c:ext xmlns:c16="http://schemas.microsoft.com/office/drawing/2014/chart" uri="{C3380CC4-5D6E-409C-BE32-E72D297353CC}">
              <c16:uniqueId val="{00000009-87D7-40F1-AA26-9F24702043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3143</c:v>
                </c:pt>
                <c:pt idx="3">
                  <c:v>3128</c:v>
                </c:pt>
                <c:pt idx="6">
                  <c:v>3082</c:v>
                </c:pt>
                <c:pt idx="9">
                  <c:v>3160</c:v>
                </c:pt>
                <c:pt idx="12">
                  <c:v>3158</c:v>
                </c:pt>
              </c:numCache>
            </c:numRef>
          </c:val>
          <c:extLst>
            <c:ext xmlns:c16="http://schemas.microsoft.com/office/drawing/2014/chart" uri="{C3380CC4-5D6E-409C-BE32-E72D297353CC}">
              <c16:uniqueId val="{0000000A-87D7-40F1-AA26-9F24702043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D7-40F1-AA26-9F24702043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775</c:v>
                </c:pt>
                <c:pt idx="1">
                  <c:v>775</c:v>
                </c:pt>
                <c:pt idx="2">
                  <c:v>775</c:v>
                </c:pt>
              </c:numCache>
            </c:numRef>
          </c:val>
          <c:extLst>
            <c:ext xmlns:c16="http://schemas.microsoft.com/office/drawing/2014/chart" uri="{C3380CC4-5D6E-409C-BE32-E72D297353CC}">
              <c16:uniqueId val="{00000000-8F6B-49A4-B425-669C06D77A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486</c:v>
                </c:pt>
                <c:pt idx="1">
                  <c:v>464</c:v>
                </c:pt>
                <c:pt idx="2">
                  <c:v>407</c:v>
                </c:pt>
              </c:numCache>
            </c:numRef>
          </c:val>
          <c:extLst>
            <c:ext xmlns:c16="http://schemas.microsoft.com/office/drawing/2014/chart" uri="{C3380CC4-5D6E-409C-BE32-E72D297353CC}">
              <c16:uniqueId val="{00000001-8F6B-49A4-B425-669C06D77A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1550</c:v>
                </c:pt>
                <c:pt idx="1">
                  <c:v>1547</c:v>
                </c:pt>
                <c:pt idx="2">
                  <c:v>1584</c:v>
                </c:pt>
              </c:numCache>
            </c:numRef>
          </c:val>
          <c:extLst>
            <c:ext xmlns:c16="http://schemas.microsoft.com/office/drawing/2014/chart" uri="{C3380CC4-5D6E-409C-BE32-E72D297353CC}">
              <c16:uniqueId val="{00000002-8F6B-49A4-B425-669C06D77A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類似団体平均と比較して低い水準となっている。今後も、人口減少・高齢化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年２月現在　４４．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）に伴い財政力の低下は進む傾向にあると予測される。今後も、雇用の場の確保や徴収率の向上に努め、税収を確保していくとともに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、緊急に必要な事業を</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峻別し、投資的経費を抑制する等、歳出の徹底的な見直し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を継続的に進め、財政基盤の強化に努める。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107315</xdr:rowOff>
    </xdr:to>
    <xdr:cxnSp macro="">
      <xdr:nvCxnSpPr>
        <xdr:cNvPr id="64" name="直線コネクタ 63"/>
        <xdr:cNvCxnSpPr/>
      </xdr:nvCxnSpPr>
      <xdr:spPr>
        <a:xfrm flipV="1">
          <a:off x="4114800" y="74736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107315</xdr:rowOff>
    </xdr:from>
    <xdr:to>
      <xdr:col>19</xdr:col>
      <xdr:colOff>133350</xdr:colOff>
      <xdr:row>43</xdr:row>
      <xdr:rowOff>107315</xdr:rowOff>
    </xdr:to>
    <xdr:cxnSp macro="">
      <xdr:nvCxnSpPr>
        <xdr:cNvPr id="67" name="直線コネクタ 66"/>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107315</xdr:rowOff>
    </xdr:to>
    <xdr:cxnSp macro="">
      <xdr:nvCxnSpPr>
        <xdr:cNvPr id="70" name="直線コネクタ 69"/>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113347</xdr:rowOff>
    </xdr:to>
    <xdr:cxnSp macro="">
      <xdr:nvCxnSpPr>
        <xdr:cNvPr id="73" name="直線コネクタ 72"/>
        <xdr:cNvCxnSpPr/>
      </xdr:nvCxnSpPr>
      <xdr:spPr>
        <a:xfrm flipV="1">
          <a:off x="1447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75" name="テキスト ボックス 74"/>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120984</xdr:rowOff>
    </xdr:from>
    <xdr:ext cx="762000" cy="259045"/>
    <xdr:sp macro="" textlink="">
      <xdr:nvSpPr>
        <xdr:cNvPr id="84" name="財政力該当値テキスト"/>
        <xdr:cNvSpPr txBox="1"/>
      </xdr:nvSpPr>
      <xdr:spPr>
        <a:xfrm>
          <a:off x="5041900" y="7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56515</xdr:rowOff>
    </xdr:from>
    <xdr:to>
      <xdr:col>19</xdr:col>
      <xdr:colOff>184150</xdr:colOff>
      <xdr:row>43</xdr:row>
      <xdr:rowOff>158115</xdr:rowOff>
    </xdr:to>
    <xdr:sp macro="" textlink="">
      <xdr:nvSpPr>
        <xdr:cNvPr id="85" name="楕円 84"/>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86" name="テキスト ボックス 85"/>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88" name="テキスト ボックス 87"/>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90" name="テキスト ボックス 89"/>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2874</xdr:rowOff>
    </xdr:from>
    <xdr:ext cx="762000" cy="259045"/>
    <xdr:sp macro="" textlink="">
      <xdr:nvSpPr>
        <xdr:cNvPr id="92" name="テキスト ボックス 91"/>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る低い水準で推移している。今後も引き続き、町税等の歳入確保に努めるとともに現在の水準を維持していく。歳出においては、事務事業を峻別し、全ての施策優先度評価を実施し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95250</xdr:rowOff>
    </xdr:to>
    <xdr:cxnSp macro="">
      <xdr:nvCxnSpPr>
        <xdr:cNvPr id="125" name="直線コネクタ 124"/>
        <xdr:cNvCxnSpPr/>
      </xdr:nvCxnSpPr>
      <xdr:spPr>
        <a:xfrm>
          <a:off x="4114800" y="10548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90424</xdr:rowOff>
    </xdr:to>
    <xdr:cxnSp macro="">
      <xdr:nvCxnSpPr>
        <xdr:cNvPr id="128" name="直線コネクタ 127"/>
        <xdr:cNvCxnSpPr/>
      </xdr:nvCxnSpPr>
      <xdr:spPr>
        <a:xfrm>
          <a:off x="3225800" y="104813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22860</xdr:rowOff>
    </xdr:to>
    <xdr:cxnSp macro="">
      <xdr:nvCxnSpPr>
        <xdr:cNvPr id="131" name="直線コネクタ 130"/>
        <xdr:cNvCxnSpPr/>
      </xdr:nvCxnSpPr>
      <xdr:spPr>
        <a:xfrm>
          <a:off x="2336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60</xdr:row>
      <xdr:rowOff>136398</xdr:rowOff>
    </xdr:to>
    <xdr:cxnSp macro="">
      <xdr:nvCxnSpPr>
        <xdr:cNvPr id="134" name="直線コネクタ 133"/>
        <xdr:cNvCxnSpPr/>
      </xdr:nvCxnSpPr>
      <xdr:spPr>
        <a:xfrm>
          <a:off x="1447800" y="104185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36" name="テキスト ボックス 135"/>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37" name="フローチャート: 判断 136"/>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38" name="テキスト ボックス 13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4" name="楕円 143"/>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45"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46" name="楕円 145"/>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47" name="テキスト ボックス 146"/>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48" name="楕円 147"/>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49" name="テキスト ボックス 148"/>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0" name="楕円 149"/>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1" name="テキスト ボックス 150"/>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2" name="楕円 151"/>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3" name="テキスト ボックス 15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行財政改革の実施により経常経費の削減効果が表れて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回っている。現在、人事・行政評価制度の導入による行政の透明化と組織の高度化に着手しており、今後も職員数の適正化に努めていき経費削減に努めていく。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99538</xdr:rowOff>
    </xdr:from>
    <xdr:to>
      <xdr:col>23</xdr:col>
      <xdr:colOff>133350</xdr:colOff>
      <xdr:row>82</xdr:row>
      <xdr:rowOff>104564</xdr:rowOff>
    </xdr:to>
    <xdr:cxnSp macro="">
      <xdr:nvCxnSpPr>
        <xdr:cNvPr id="189" name="直線コネクタ 188"/>
        <xdr:cNvCxnSpPr/>
      </xdr:nvCxnSpPr>
      <xdr:spPr>
        <a:xfrm flipV="1">
          <a:off x="4114800" y="14158438"/>
          <a:ext cx="8382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99079</xdr:rowOff>
    </xdr:from>
    <xdr:to>
      <xdr:col>19</xdr:col>
      <xdr:colOff>133350</xdr:colOff>
      <xdr:row>82</xdr:row>
      <xdr:rowOff>104564</xdr:rowOff>
    </xdr:to>
    <xdr:cxnSp macro="">
      <xdr:nvCxnSpPr>
        <xdr:cNvPr id="192" name="直線コネクタ 191"/>
        <xdr:cNvCxnSpPr/>
      </xdr:nvCxnSpPr>
      <xdr:spPr>
        <a:xfrm>
          <a:off x="3225800" y="14157979"/>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99079</xdr:rowOff>
    </xdr:from>
    <xdr:to>
      <xdr:col>15</xdr:col>
      <xdr:colOff>82550</xdr:colOff>
      <xdr:row>82</xdr:row>
      <xdr:rowOff>128160</xdr:rowOff>
    </xdr:to>
    <xdr:cxnSp macro="">
      <xdr:nvCxnSpPr>
        <xdr:cNvPr id="195" name="直線コネクタ 194"/>
        <xdr:cNvCxnSpPr/>
      </xdr:nvCxnSpPr>
      <xdr:spPr>
        <a:xfrm flipV="1">
          <a:off x="2336800" y="14157979"/>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92394</xdr:rowOff>
    </xdr:from>
    <xdr:to>
      <xdr:col>11</xdr:col>
      <xdr:colOff>31750</xdr:colOff>
      <xdr:row>82</xdr:row>
      <xdr:rowOff>128160</xdr:rowOff>
    </xdr:to>
    <xdr:cxnSp macro="">
      <xdr:nvCxnSpPr>
        <xdr:cNvPr id="198" name="直線コネクタ 197"/>
        <xdr:cNvCxnSpPr/>
      </xdr:nvCxnSpPr>
      <xdr:spPr>
        <a:xfrm>
          <a:off x="1447800" y="14151294"/>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0" name="テキスト ボックス 199"/>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1" name="フローチャート: 判断 200"/>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2" name="テキスト ボックス 201"/>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48738</xdr:rowOff>
    </xdr:from>
    <xdr:to>
      <xdr:col>23</xdr:col>
      <xdr:colOff>184150</xdr:colOff>
      <xdr:row>82</xdr:row>
      <xdr:rowOff>150338</xdr:rowOff>
    </xdr:to>
    <xdr:sp macro="" textlink="">
      <xdr:nvSpPr>
        <xdr:cNvPr id="208" name="楕円 207"/>
        <xdr:cNvSpPr/>
      </xdr:nvSpPr>
      <xdr:spPr>
        <a:xfrm>
          <a:off x="4902200" y="14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65265</xdr:rowOff>
    </xdr:from>
    <xdr:ext cx="762000" cy="259045"/>
    <xdr:sp macro="" textlink="">
      <xdr:nvSpPr>
        <xdr:cNvPr id="209" name="人件費・物件費等の状況該当値テキスト"/>
        <xdr:cNvSpPr txBox="1"/>
      </xdr:nvSpPr>
      <xdr:spPr>
        <a:xfrm>
          <a:off x="5041900" y="139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53764</xdr:rowOff>
    </xdr:from>
    <xdr:to>
      <xdr:col>19</xdr:col>
      <xdr:colOff>184150</xdr:colOff>
      <xdr:row>82</xdr:row>
      <xdr:rowOff>155364</xdr:rowOff>
    </xdr:to>
    <xdr:sp macro="" textlink="">
      <xdr:nvSpPr>
        <xdr:cNvPr id="210" name="楕円 209"/>
        <xdr:cNvSpPr/>
      </xdr:nvSpPr>
      <xdr:spPr>
        <a:xfrm>
          <a:off x="4064000" y="141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140141</xdr:rowOff>
    </xdr:from>
    <xdr:ext cx="736600" cy="259045"/>
    <xdr:sp macro="" textlink="">
      <xdr:nvSpPr>
        <xdr:cNvPr id="211" name="テキスト ボックス 210"/>
        <xdr:cNvSpPr txBox="1"/>
      </xdr:nvSpPr>
      <xdr:spPr>
        <a:xfrm>
          <a:off x="3733800" y="1419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48279</xdr:rowOff>
    </xdr:from>
    <xdr:to>
      <xdr:col>15</xdr:col>
      <xdr:colOff>133350</xdr:colOff>
      <xdr:row>82</xdr:row>
      <xdr:rowOff>149879</xdr:rowOff>
    </xdr:to>
    <xdr:sp macro="" textlink="">
      <xdr:nvSpPr>
        <xdr:cNvPr id="212" name="楕円 211"/>
        <xdr:cNvSpPr/>
      </xdr:nvSpPr>
      <xdr:spPr>
        <a:xfrm>
          <a:off x="3175000" y="141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134656</xdr:rowOff>
    </xdr:from>
    <xdr:ext cx="762000" cy="259045"/>
    <xdr:sp macro="" textlink="">
      <xdr:nvSpPr>
        <xdr:cNvPr id="213" name="テキスト ボックス 212"/>
        <xdr:cNvSpPr txBox="1"/>
      </xdr:nvSpPr>
      <xdr:spPr>
        <a:xfrm>
          <a:off x="2844800" y="1419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77360</xdr:rowOff>
    </xdr:from>
    <xdr:to>
      <xdr:col>11</xdr:col>
      <xdr:colOff>82550</xdr:colOff>
      <xdr:row>83</xdr:row>
      <xdr:rowOff>7510</xdr:rowOff>
    </xdr:to>
    <xdr:sp macro="" textlink="">
      <xdr:nvSpPr>
        <xdr:cNvPr id="214" name="楕円 213"/>
        <xdr:cNvSpPr/>
      </xdr:nvSpPr>
      <xdr:spPr>
        <a:xfrm>
          <a:off x="2286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17687</xdr:rowOff>
    </xdr:from>
    <xdr:ext cx="762000" cy="259045"/>
    <xdr:sp macro="" textlink="">
      <xdr:nvSpPr>
        <xdr:cNvPr id="215" name="テキスト ボックス 214"/>
        <xdr:cNvSpPr txBox="1"/>
      </xdr:nvSpPr>
      <xdr:spPr>
        <a:xfrm>
          <a:off x="1955800" y="139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41594</xdr:rowOff>
    </xdr:from>
    <xdr:to>
      <xdr:col>7</xdr:col>
      <xdr:colOff>31750</xdr:colOff>
      <xdr:row>82</xdr:row>
      <xdr:rowOff>143194</xdr:rowOff>
    </xdr:to>
    <xdr:sp macro="" textlink="">
      <xdr:nvSpPr>
        <xdr:cNvPr id="216" name="楕円 215"/>
        <xdr:cNvSpPr/>
      </xdr:nvSpPr>
      <xdr:spPr>
        <a:xfrm>
          <a:off x="1397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153371</xdr:rowOff>
    </xdr:from>
    <xdr:ext cx="762000" cy="259045"/>
    <xdr:sp macro="" textlink="">
      <xdr:nvSpPr>
        <xdr:cNvPr id="217" name="テキスト ボックス 216"/>
        <xdr:cNvSpPr txBox="1"/>
      </xdr:nvSpPr>
      <xdr:spPr>
        <a:xfrm>
          <a:off x="1066800" y="138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やや高い水準にある。今後、行財政改革にともなう、新規採用職員の抑制により経験年数が長い職員の階層の変動が大きく影響し、短期的には指数の改善は望めないが、中長期的には類似団体と同等の水準になるものと思われる。給与制度については、国人事院勧告及び県人事委員会勧告を踏まえ、適正な給与水準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19304</xdr:rowOff>
    </xdr:to>
    <xdr:cxnSp macro="">
      <xdr:nvCxnSpPr>
        <xdr:cNvPr id="249" name="直線コネクタ 248"/>
        <xdr:cNvCxnSpPr/>
      </xdr:nvCxnSpPr>
      <xdr:spPr>
        <a:xfrm>
          <a:off x="16179800" y="15039339"/>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48261</xdr:rowOff>
    </xdr:to>
    <xdr:cxnSp macro="">
      <xdr:nvCxnSpPr>
        <xdr:cNvPr id="252" name="直線コネクタ 251"/>
        <xdr:cNvCxnSpPr/>
      </xdr:nvCxnSpPr>
      <xdr:spPr>
        <a:xfrm flipV="1">
          <a:off x="15290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48261</xdr:rowOff>
    </xdr:to>
    <xdr:cxnSp macro="">
      <xdr:nvCxnSpPr>
        <xdr:cNvPr id="255" name="直線コネクタ 254"/>
        <xdr:cNvCxnSpPr/>
      </xdr:nvCxnSpPr>
      <xdr:spPr>
        <a:xfrm>
          <a:off x="14401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48261</xdr:rowOff>
    </xdr:to>
    <xdr:cxnSp macro="">
      <xdr:nvCxnSpPr>
        <xdr:cNvPr id="258" name="直線コネクタ 257"/>
        <xdr:cNvCxnSpPr/>
      </xdr:nvCxnSpPr>
      <xdr:spPr>
        <a:xfrm>
          <a:off x="13512800" y="150489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60" name="テキスト ボックス 259"/>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68" name="楕円 267"/>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112031</xdr:rowOff>
    </xdr:from>
    <xdr:ext cx="762000" cy="259045"/>
    <xdr:sp macro="" textlink="">
      <xdr:nvSpPr>
        <xdr:cNvPr id="269" name="給与水準   （国との比較）該当値テキスト"/>
        <xdr:cNvSpPr txBox="1"/>
      </xdr:nvSpPr>
      <xdr:spPr>
        <a:xfrm>
          <a:off x="17106900" y="150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2" name="楕円 271"/>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3" name="テキスト ボックス 272"/>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4" name="楕円 273"/>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5" name="テキスト ボックス 274"/>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82042</xdr:rowOff>
    </xdr:from>
    <xdr:to>
      <xdr:col>64</xdr:col>
      <xdr:colOff>152400</xdr:colOff>
      <xdr:row>88</xdr:row>
      <xdr:rowOff>12192</xdr:rowOff>
    </xdr:to>
    <xdr:sp macro="" textlink="">
      <xdr:nvSpPr>
        <xdr:cNvPr id="276" name="楕円 275"/>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168419</xdr:rowOff>
    </xdr:from>
    <xdr:ext cx="762000" cy="259045"/>
    <xdr:sp macro="" textlink="">
      <xdr:nvSpPr>
        <xdr:cNvPr id="277" name="テキスト ボックス 276"/>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類似団体平均を上回っているが、今後は平成２８年度に策定した職員定数管理適正化計画に基づき職員数の適正化に努めていく。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102971</xdr:rowOff>
    </xdr:from>
    <xdr:to>
      <xdr:col>81</xdr:col>
      <xdr:colOff>44450</xdr:colOff>
      <xdr:row>61</xdr:row>
      <xdr:rowOff>115278</xdr:rowOff>
    </xdr:to>
    <xdr:cxnSp macro="">
      <xdr:nvCxnSpPr>
        <xdr:cNvPr id="309" name="直線コネクタ 308"/>
        <xdr:cNvCxnSpPr/>
      </xdr:nvCxnSpPr>
      <xdr:spPr>
        <a:xfrm>
          <a:off x="16179800" y="10561421"/>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100076</xdr:rowOff>
    </xdr:from>
    <xdr:to>
      <xdr:col>77</xdr:col>
      <xdr:colOff>44450</xdr:colOff>
      <xdr:row>61</xdr:row>
      <xdr:rowOff>102971</xdr:rowOff>
    </xdr:to>
    <xdr:cxnSp macro="">
      <xdr:nvCxnSpPr>
        <xdr:cNvPr id="312" name="直線コネクタ 311"/>
        <xdr:cNvCxnSpPr/>
      </xdr:nvCxnSpPr>
      <xdr:spPr>
        <a:xfrm>
          <a:off x="15290800" y="1055852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67983</xdr:rowOff>
    </xdr:from>
    <xdr:to>
      <xdr:col>72</xdr:col>
      <xdr:colOff>203200</xdr:colOff>
      <xdr:row>61</xdr:row>
      <xdr:rowOff>100076</xdr:rowOff>
    </xdr:to>
    <xdr:cxnSp macro="">
      <xdr:nvCxnSpPr>
        <xdr:cNvPr id="315" name="直線コネクタ 314"/>
        <xdr:cNvCxnSpPr/>
      </xdr:nvCxnSpPr>
      <xdr:spPr>
        <a:xfrm>
          <a:off x="14401800" y="10526433"/>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64605</xdr:rowOff>
    </xdr:from>
    <xdr:to>
      <xdr:col>68</xdr:col>
      <xdr:colOff>152400</xdr:colOff>
      <xdr:row>61</xdr:row>
      <xdr:rowOff>67983</xdr:rowOff>
    </xdr:to>
    <xdr:cxnSp macro="">
      <xdr:nvCxnSpPr>
        <xdr:cNvPr id="318" name="直線コネクタ 317"/>
        <xdr:cNvCxnSpPr/>
      </xdr:nvCxnSpPr>
      <xdr:spPr>
        <a:xfrm>
          <a:off x="13512800" y="10523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160024</xdr:rowOff>
    </xdr:from>
    <xdr:ext cx="762000" cy="259045"/>
    <xdr:sp macro="" textlink="">
      <xdr:nvSpPr>
        <xdr:cNvPr id="320" name="テキスト ボックス 319"/>
        <xdr:cNvSpPr txBox="1"/>
      </xdr:nvSpPr>
      <xdr:spPr>
        <a:xfrm>
          <a:off x="14020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1" name="フローチャート: 判断 320"/>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157370</xdr:rowOff>
    </xdr:from>
    <xdr:ext cx="762000" cy="259045"/>
    <xdr:sp macro="" textlink="">
      <xdr:nvSpPr>
        <xdr:cNvPr id="322" name="テキスト ボックス 321"/>
        <xdr:cNvSpPr txBox="1"/>
      </xdr:nvSpPr>
      <xdr:spPr>
        <a:xfrm>
          <a:off x="13131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64478</xdr:rowOff>
    </xdr:from>
    <xdr:to>
      <xdr:col>81</xdr:col>
      <xdr:colOff>95250</xdr:colOff>
      <xdr:row>61</xdr:row>
      <xdr:rowOff>166078</xdr:rowOff>
    </xdr:to>
    <xdr:sp macro="" textlink="">
      <xdr:nvSpPr>
        <xdr:cNvPr id="328" name="楕円 327"/>
        <xdr:cNvSpPr/>
      </xdr:nvSpPr>
      <xdr:spPr>
        <a:xfrm>
          <a:off x="16967200" y="10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36555</xdr:rowOff>
    </xdr:from>
    <xdr:ext cx="762000" cy="259045"/>
    <xdr:sp macro="" textlink="">
      <xdr:nvSpPr>
        <xdr:cNvPr id="329" name="定員管理の状況該当値テキスト"/>
        <xdr:cNvSpPr txBox="1"/>
      </xdr:nvSpPr>
      <xdr:spPr>
        <a:xfrm>
          <a:off x="17106900" y="104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52171</xdr:rowOff>
    </xdr:from>
    <xdr:to>
      <xdr:col>77</xdr:col>
      <xdr:colOff>95250</xdr:colOff>
      <xdr:row>61</xdr:row>
      <xdr:rowOff>153771</xdr:rowOff>
    </xdr:to>
    <xdr:sp macro="" textlink="">
      <xdr:nvSpPr>
        <xdr:cNvPr id="330" name="楕円 329"/>
        <xdr:cNvSpPr/>
      </xdr:nvSpPr>
      <xdr:spPr>
        <a:xfrm>
          <a:off x="16129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138548</xdr:rowOff>
    </xdr:from>
    <xdr:ext cx="736600" cy="259045"/>
    <xdr:sp macro="" textlink="">
      <xdr:nvSpPr>
        <xdr:cNvPr id="331" name="テキスト ボックス 330"/>
        <xdr:cNvSpPr txBox="1"/>
      </xdr:nvSpPr>
      <xdr:spPr>
        <a:xfrm>
          <a:off x="15798800" y="105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49276</xdr:rowOff>
    </xdr:from>
    <xdr:to>
      <xdr:col>73</xdr:col>
      <xdr:colOff>44450</xdr:colOff>
      <xdr:row>61</xdr:row>
      <xdr:rowOff>150876</xdr:rowOff>
    </xdr:to>
    <xdr:sp macro="" textlink="">
      <xdr:nvSpPr>
        <xdr:cNvPr id="332" name="楕円 331"/>
        <xdr:cNvSpPr/>
      </xdr:nvSpPr>
      <xdr:spPr>
        <a:xfrm>
          <a:off x="15240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33" name="テキスト ボックス 332"/>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17183</xdr:rowOff>
    </xdr:from>
    <xdr:to>
      <xdr:col>68</xdr:col>
      <xdr:colOff>203200</xdr:colOff>
      <xdr:row>61</xdr:row>
      <xdr:rowOff>118783</xdr:rowOff>
    </xdr:to>
    <xdr:sp macro="" textlink="">
      <xdr:nvSpPr>
        <xdr:cNvPr id="334" name="楕円 333"/>
        <xdr:cNvSpPr/>
      </xdr:nvSpPr>
      <xdr:spPr>
        <a:xfrm>
          <a:off x="14351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128960</xdr:rowOff>
    </xdr:from>
    <xdr:ext cx="762000" cy="259045"/>
    <xdr:sp macro="" textlink="">
      <xdr:nvSpPr>
        <xdr:cNvPr id="335" name="テキスト ボックス 334"/>
        <xdr:cNvSpPr txBox="1"/>
      </xdr:nvSpPr>
      <xdr:spPr>
        <a:xfrm>
          <a:off x="14020800" y="102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13805</xdr:rowOff>
    </xdr:from>
    <xdr:to>
      <xdr:col>64</xdr:col>
      <xdr:colOff>152400</xdr:colOff>
      <xdr:row>61</xdr:row>
      <xdr:rowOff>115405</xdr:rowOff>
    </xdr:to>
    <xdr:sp macro="" textlink="">
      <xdr:nvSpPr>
        <xdr:cNvPr id="336" name="楕円 335"/>
        <xdr:cNvSpPr/>
      </xdr:nvSpPr>
      <xdr:spPr>
        <a:xfrm>
          <a:off x="134620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125582</xdr:rowOff>
    </xdr:from>
    <xdr:ext cx="762000" cy="259045"/>
    <xdr:sp macro="" textlink="">
      <xdr:nvSpPr>
        <xdr:cNvPr id="337" name="テキスト ボックス 336"/>
        <xdr:cNvSpPr txBox="1"/>
      </xdr:nvSpPr>
      <xdr:spPr>
        <a:xfrm>
          <a:off x="13131800" y="1024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ポイント増加したが、類似団体平均と比較して低い水準である。今後、</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定住促進住宅、デジタル防災行政無線や支所地区公共施設再編事業等の建設事業を予定しており、当該事業に係る起債の償還等に伴い上昇する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今後も税収入額や普通交付税などの減少が予想されるため、普通建設事業を精査し、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過疎債・辺地債への転換</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、繰上償還等を実施し、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指数の増嵩を抑制していく。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70" name="直線コネクタ 369"/>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73" name="直線コネクタ 372"/>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76" name="直線コネクタ 375"/>
        <xdr:cNvCxnSpPr/>
      </xdr:nvCxnSpPr>
      <xdr:spPr>
        <a:xfrm flipV="1">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79" name="直線コネクタ 378"/>
        <xdr:cNvCxnSpPr/>
      </xdr:nvCxnSpPr>
      <xdr:spPr>
        <a:xfrm flipV="1">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81" name="テキスト ボックス 38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2" name="フローチャート: 判断 381"/>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383" name="テキスト ボックス 38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9" name="楕円 38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0"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1" name="楕円 390"/>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393" name="楕円 392"/>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94" name="テキスト ボックス 393"/>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5" name="楕円 394"/>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6" name="テキスト ボックス 395"/>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楕円 39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8" name="テキスト ボックス 39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同様、将来負担比率は”０”である。これは、公債費の償還のピークを過ぎているためである。しかし、今後、公営住宅整備事業、デジタル防災無線整備事業や支所地区公共施設再編事業に係る地方債の借入が増加すると見込まれることから、今後も繰上償還の実施や後年度に渡る財政負担の軽減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前年度数値より０．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定員管理適正化計画に基づき毎年度職員数を管理しているためである。経験年数が長い職員が多くなったが、退職者に比べて新規採用者が少なかったことが主な要因である。今後も定員管理適正化計画の目標値に向け計画的に取組みを進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35</xdr:row>
      <xdr:rowOff>111760</xdr:rowOff>
    </xdr:to>
    <xdr:cxnSp macro="">
      <xdr:nvCxnSpPr>
        <xdr:cNvPr id="66" name="直線コネクタ 65"/>
        <xdr:cNvCxnSpPr/>
      </xdr:nvCxnSpPr>
      <xdr:spPr>
        <a:xfrm flipV="1">
          <a:off x="3987800" y="6082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111760</xdr:rowOff>
    </xdr:to>
    <xdr:cxnSp macro="">
      <xdr:nvCxnSpPr>
        <xdr:cNvPr id="69" name="直線コネクタ 68"/>
        <xdr:cNvCxnSpPr/>
      </xdr:nvCxnSpPr>
      <xdr:spPr>
        <a:xfrm>
          <a:off x="3098800" y="6101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115570</xdr:rowOff>
    </xdr:to>
    <xdr:cxnSp macro="">
      <xdr:nvCxnSpPr>
        <xdr:cNvPr id="72" name="直線コネクタ 71"/>
        <xdr:cNvCxnSpPr/>
      </xdr:nvCxnSpPr>
      <xdr:spPr>
        <a:xfrm flipV="1">
          <a:off x="2209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146050</xdr:rowOff>
    </xdr:to>
    <xdr:cxnSp macro="">
      <xdr:nvCxnSpPr>
        <xdr:cNvPr id="75" name="直線コネクタ 74"/>
        <xdr:cNvCxnSpPr/>
      </xdr:nvCxnSpPr>
      <xdr:spPr>
        <a:xfrm flipV="1">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13987</xdr:rowOff>
    </xdr:from>
    <xdr:ext cx="762000" cy="259045"/>
    <xdr:sp macro="" textlink="">
      <xdr:nvSpPr>
        <xdr:cNvPr id="77" name="テキスト ボックス 76"/>
        <xdr:cNvSpPr txBox="1"/>
      </xdr:nvSpPr>
      <xdr:spPr>
        <a:xfrm>
          <a:off x="1828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36847</xdr:rowOff>
    </xdr:from>
    <xdr:ext cx="762000" cy="259045"/>
    <xdr:sp macro="" textlink="">
      <xdr:nvSpPr>
        <xdr:cNvPr id="79" name="テキスト ボックス 78"/>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30480</xdr:rowOff>
    </xdr:from>
    <xdr:to>
      <xdr:col>24</xdr:col>
      <xdr:colOff>76200</xdr:colOff>
      <xdr:row>35</xdr:row>
      <xdr:rowOff>132080</xdr:rowOff>
    </xdr:to>
    <xdr:sp macro="" textlink="">
      <xdr:nvSpPr>
        <xdr:cNvPr id="85" name="楕円 84"/>
        <xdr:cNvSpPr/>
      </xdr:nvSpPr>
      <xdr:spPr>
        <a:xfrm>
          <a:off x="4775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47007</xdr:rowOff>
    </xdr:from>
    <xdr:ext cx="762000" cy="259045"/>
    <xdr:sp macro="" textlink="">
      <xdr:nvSpPr>
        <xdr:cNvPr id="86" name="人件費該当値テキスト"/>
        <xdr:cNvSpPr txBox="1"/>
      </xdr:nvSpPr>
      <xdr:spPr>
        <a:xfrm>
          <a:off x="4914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60960</xdr:rowOff>
    </xdr:from>
    <xdr:to>
      <xdr:col>20</xdr:col>
      <xdr:colOff>38100</xdr:colOff>
      <xdr:row>35</xdr:row>
      <xdr:rowOff>162560</xdr:rowOff>
    </xdr:to>
    <xdr:sp macro="" textlink="">
      <xdr:nvSpPr>
        <xdr:cNvPr id="87" name="楕円 86"/>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1287</xdr:rowOff>
    </xdr:from>
    <xdr:ext cx="736600" cy="259045"/>
    <xdr:sp macro="" textlink="">
      <xdr:nvSpPr>
        <xdr:cNvPr id="88" name="テキスト ボックス 87"/>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類似団体平均に比べやや高い割合で推移していたが、２９年度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類似団体平均より下回っている。今後も引き続き事業内容を精査し物件費の適正な管理に努めたい。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54610</xdr:rowOff>
    </xdr:from>
    <xdr:to>
      <xdr:col>82</xdr:col>
      <xdr:colOff>107950</xdr:colOff>
      <xdr:row>16</xdr:row>
      <xdr:rowOff>54610</xdr:rowOff>
    </xdr:to>
    <xdr:cxnSp macro="">
      <xdr:nvCxnSpPr>
        <xdr:cNvPr id="126" name="直線コネクタ 125"/>
        <xdr:cNvCxnSpPr/>
      </xdr:nvCxnSpPr>
      <xdr:spPr>
        <a:xfrm>
          <a:off x="15671800" y="2797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54610</xdr:rowOff>
    </xdr:from>
    <xdr:to>
      <xdr:col>78</xdr:col>
      <xdr:colOff>69850</xdr:colOff>
      <xdr:row>16</xdr:row>
      <xdr:rowOff>69850</xdr:rowOff>
    </xdr:to>
    <xdr:cxnSp macro="">
      <xdr:nvCxnSpPr>
        <xdr:cNvPr id="129" name="直線コネクタ 128"/>
        <xdr:cNvCxnSpPr/>
      </xdr:nvCxnSpPr>
      <xdr:spPr>
        <a:xfrm flipV="1">
          <a:off x="14782800" y="2797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46990</xdr:rowOff>
    </xdr:from>
    <xdr:to>
      <xdr:col>73</xdr:col>
      <xdr:colOff>180975</xdr:colOff>
      <xdr:row>16</xdr:row>
      <xdr:rowOff>69850</xdr:rowOff>
    </xdr:to>
    <xdr:cxnSp macro="">
      <xdr:nvCxnSpPr>
        <xdr:cNvPr id="132" name="直線コネクタ 131"/>
        <xdr:cNvCxnSpPr/>
      </xdr:nvCxnSpPr>
      <xdr:spPr>
        <a:xfrm>
          <a:off x="13893800" y="2790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46990</xdr:rowOff>
    </xdr:to>
    <xdr:cxnSp macro="">
      <xdr:nvCxnSpPr>
        <xdr:cNvPr id="135" name="直線コネクタ 134"/>
        <xdr:cNvCxnSpPr/>
      </xdr:nvCxnSpPr>
      <xdr:spPr>
        <a:xfrm>
          <a:off x="13004800" y="277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69867</xdr:rowOff>
    </xdr:from>
    <xdr:ext cx="762000" cy="259045"/>
    <xdr:sp macro="" textlink="">
      <xdr:nvSpPr>
        <xdr:cNvPr id="137" name="テキスト ボックス 136"/>
        <xdr:cNvSpPr txBox="1"/>
      </xdr:nvSpPr>
      <xdr:spPr>
        <a:xfrm>
          <a:off x="13512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9" name="テキスト ボックス 13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xdr:rowOff>
    </xdr:from>
    <xdr:to>
      <xdr:col>82</xdr:col>
      <xdr:colOff>158750</xdr:colOff>
      <xdr:row>16</xdr:row>
      <xdr:rowOff>105410</xdr:rowOff>
    </xdr:to>
    <xdr:sp macro="" textlink="">
      <xdr:nvSpPr>
        <xdr:cNvPr id="145" name="楕円 144"/>
        <xdr:cNvSpPr/>
      </xdr:nvSpPr>
      <xdr:spPr>
        <a:xfrm>
          <a:off x="164592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20337</xdr:rowOff>
    </xdr:from>
    <xdr:ext cx="762000" cy="259045"/>
    <xdr:sp macro="" textlink="">
      <xdr:nvSpPr>
        <xdr:cNvPr id="146" name="物件費該当値テキスト"/>
        <xdr:cNvSpPr txBox="1"/>
      </xdr:nvSpPr>
      <xdr:spPr>
        <a:xfrm>
          <a:off x="1659890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xdr:rowOff>
    </xdr:from>
    <xdr:to>
      <xdr:col>78</xdr:col>
      <xdr:colOff>120650</xdr:colOff>
      <xdr:row>16</xdr:row>
      <xdr:rowOff>105410</xdr:rowOff>
    </xdr:to>
    <xdr:sp macro="" textlink="">
      <xdr:nvSpPr>
        <xdr:cNvPr id="147" name="楕円 146"/>
        <xdr:cNvSpPr/>
      </xdr:nvSpPr>
      <xdr:spPr>
        <a:xfrm>
          <a:off x="15621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115587</xdr:rowOff>
    </xdr:from>
    <xdr:ext cx="736600" cy="259045"/>
    <xdr:sp macro="" textlink="">
      <xdr:nvSpPr>
        <xdr:cNvPr id="148" name="テキスト ボックス 147"/>
        <xdr:cNvSpPr txBox="1"/>
      </xdr:nvSpPr>
      <xdr:spPr>
        <a:xfrm>
          <a:off x="15290800" y="25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9" name="楕円 148"/>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50" name="テキスト ボックス 149"/>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51" name="楕円 150"/>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52" name="テキスト ボックス 151"/>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3" name="楕円 152"/>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54" name="テキスト ボックス 153"/>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前年度数値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と増減はないが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扶助費については、恒常的に増加傾向にある中で、如何に病気になる前の健康維持対策等を推進していくかによって、扶助費の抑制が可能となるので、予防対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8" name="直線コネクタ 187"/>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1" name="直線コネクタ 190"/>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4" name="直線コネクタ 193"/>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12700</xdr:rowOff>
    </xdr:to>
    <xdr:cxnSp macro="">
      <xdr:nvCxnSpPr>
        <xdr:cNvPr id="197" name="直線コネクタ 196"/>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類似団体平均に比べ若干低い割合で推移しているが、昨年度より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ポイント増加した。これは、新たな基金への積立を行ったこと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や特別会計への操出金の増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、高齢化に伴い後期高齢者医療特別会計、介護保険事業特別会計等の繰出額が増加傾向にあるため、微増傾向に向かう恐れを含んでいる。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59</xdr:row>
      <xdr:rowOff>41275</xdr:rowOff>
    </xdr:to>
    <xdr:cxnSp macro="">
      <xdr:nvCxnSpPr>
        <xdr:cNvPr id="244" name="直線コネクタ 243"/>
        <xdr:cNvCxnSpPr/>
      </xdr:nvCxnSpPr>
      <xdr:spPr>
        <a:xfrm>
          <a:off x="15671800" y="993394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161290</xdr:rowOff>
    </xdr:to>
    <xdr:cxnSp macro="">
      <xdr:nvCxnSpPr>
        <xdr:cNvPr id="247" name="直線コネクタ 246"/>
        <xdr:cNvCxnSpPr/>
      </xdr:nvCxnSpPr>
      <xdr:spPr>
        <a:xfrm>
          <a:off x="14782800" y="9899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127000</xdr:rowOff>
    </xdr:to>
    <xdr:cxnSp macro="">
      <xdr:nvCxnSpPr>
        <xdr:cNvPr id="250" name="直線コネクタ 249"/>
        <xdr:cNvCxnSpPr/>
      </xdr:nvCxnSpPr>
      <xdr:spPr>
        <a:xfrm>
          <a:off x="13893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86995</xdr:rowOff>
    </xdr:from>
    <xdr:to>
      <xdr:col>69</xdr:col>
      <xdr:colOff>92075</xdr:colOff>
      <xdr:row>57</xdr:row>
      <xdr:rowOff>127000</xdr:rowOff>
    </xdr:to>
    <xdr:cxnSp macro="">
      <xdr:nvCxnSpPr>
        <xdr:cNvPr id="253" name="直線コネクタ 252"/>
        <xdr:cNvCxnSpPr/>
      </xdr:nvCxnSpPr>
      <xdr:spPr>
        <a:xfrm>
          <a:off x="13004800" y="9859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63" name="楕円 262"/>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64"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66" name="テキスト ボックス 26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67" name="楕円 266"/>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68" name="テキスト ボックス 267"/>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69" name="楕円 268"/>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0" name="テキスト ボックス 269"/>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36195</xdr:rowOff>
    </xdr:from>
    <xdr:to>
      <xdr:col>65</xdr:col>
      <xdr:colOff>53975</xdr:colOff>
      <xdr:row>57</xdr:row>
      <xdr:rowOff>137795</xdr:rowOff>
    </xdr:to>
    <xdr:sp macro="" textlink="">
      <xdr:nvSpPr>
        <xdr:cNvPr id="271" name="楕円 270"/>
        <xdr:cNvSpPr/>
      </xdr:nvSpPr>
      <xdr:spPr>
        <a:xfrm>
          <a:off x="12954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147972</xdr:rowOff>
    </xdr:from>
    <xdr:ext cx="762000" cy="259045"/>
    <xdr:sp macro="" textlink="">
      <xdr:nvSpPr>
        <xdr:cNvPr id="272" name="テキスト ボックス 271"/>
        <xdr:cNvSpPr txBox="1"/>
      </xdr:nvSpPr>
      <xdr:spPr>
        <a:xfrm>
          <a:off x="12623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．７ポイント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、補助金を交付するのが適当な事業を行っているかなどについて明確な基準を設けて、必要性の低い補助金は見直しや廃止を行う方針である。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38</xdr:row>
      <xdr:rowOff>17272</xdr:rowOff>
    </xdr:to>
    <xdr:cxnSp macro="">
      <xdr:nvCxnSpPr>
        <xdr:cNvPr id="303" name="直線コネクタ 302"/>
        <xdr:cNvCxnSpPr/>
      </xdr:nvCxnSpPr>
      <xdr:spPr>
        <a:xfrm flipV="1">
          <a:off x="15671800" y="628548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17272</xdr:rowOff>
    </xdr:to>
    <xdr:cxnSp macro="">
      <xdr:nvCxnSpPr>
        <xdr:cNvPr id="306" name="直線コネクタ 305"/>
        <xdr:cNvCxnSpPr/>
      </xdr:nvCxnSpPr>
      <xdr:spPr>
        <a:xfrm>
          <a:off x="14782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124714</xdr:rowOff>
    </xdr:to>
    <xdr:cxnSp macro="">
      <xdr:nvCxnSpPr>
        <xdr:cNvPr id="309" name="直線コネクタ 308"/>
        <xdr:cNvCxnSpPr/>
      </xdr:nvCxnSpPr>
      <xdr:spPr>
        <a:xfrm>
          <a:off x="13893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78994</xdr:rowOff>
    </xdr:to>
    <xdr:cxnSp macro="">
      <xdr:nvCxnSpPr>
        <xdr:cNvPr id="312" name="直線コネクタ 311"/>
        <xdr:cNvCxnSpPr/>
      </xdr:nvCxnSpPr>
      <xdr:spPr>
        <a:xfrm>
          <a:off x="13004800" y="6312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4" name="テキスト ボックス 31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6" name="楕円 32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7" name="テキスト ボックス 32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数値より０．３ポイント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近年大型の整備事業が集中したことにより、地方債残高が増加した影響で地方債の元利償還金が膨らんでいるためである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普通建設事業の見直し、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新規地方債発行の抑制</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や繰上償還の実施等により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公債費負担の抑制に努めたい。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106426</xdr:rowOff>
    </xdr:to>
    <xdr:cxnSp macro="">
      <xdr:nvCxnSpPr>
        <xdr:cNvPr id="361" name="直線コネクタ 360"/>
        <xdr:cNvCxnSpPr/>
      </xdr:nvCxnSpPr>
      <xdr:spPr>
        <a:xfrm flipV="1">
          <a:off x="3987800" y="132943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106426</xdr:rowOff>
    </xdr:to>
    <xdr:cxnSp macro="">
      <xdr:nvCxnSpPr>
        <xdr:cNvPr id="364" name="直線コネクタ 363"/>
        <xdr:cNvCxnSpPr/>
      </xdr:nvCxnSpPr>
      <xdr:spPr>
        <a:xfrm>
          <a:off x="3098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92711</xdr:rowOff>
    </xdr:to>
    <xdr:cxnSp macro="">
      <xdr:nvCxnSpPr>
        <xdr:cNvPr id="367" name="直線コネクタ 366"/>
        <xdr:cNvCxnSpPr/>
      </xdr:nvCxnSpPr>
      <xdr:spPr>
        <a:xfrm>
          <a:off x="2209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161289</xdr:rowOff>
    </xdr:to>
    <xdr:cxnSp macro="">
      <xdr:nvCxnSpPr>
        <xdr:cNvPr id="370" name="直線コネクタ 369"/>
        <xdr:cNvCxnSpPr/>
      </xdr:nvCxnSpPr>
      <xdr:spPr>
        <a:xfrm flipV="1">
          <a:off x="1320800" y="132760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2" name="テキスト ボックス 371"/>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0" name="楕円 37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1"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2" name="楕円 381"/>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3" name="テキスト ボックス 382"/>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4" name="楕円 38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5" name="テキスト ボックス 38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86" name="楕円 385"/>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7" name="テキスト ボックス 386"/>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8" name="楕円 38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9" name="テキスト ボックス 38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計画的に起債を予定しているので数年間は公債費が増加し、相対的に公債費以外の割合が減少していくことが見込まれる。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社会保障費の増加が見込まれることから、行政サービスの水準を保ちながら事業の見直し等により経費節減に努めていく。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31750</xdr:rowOff>
    </xdr:to>
    <xdr:cxnSp macro="">
      <xdr:nvCxnSpPr>
        <xdr:cNvPr id="422" name="直線コネクタ 421"/>
        <xdr:cNvCxnSpPr/>
      </xdr:nvCxnSpPr>
      <xdr:spPr>
        <a:xfrm>
          <a:off x="15671800" y="13046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16511</xdr:rowOff>
    </xdr:to>
    <xdr:cxnSp macro="">
      <xdr:nvCxnSpPr>
        <xdr:cNvPr id="425" name="直線コネクタ 424"/>
        <xdr:cNvCxnSpPr/>
      </xdr:nvCxnSpPr>
      <xdr:spPr>
        <a:xfrm>
          <a:off x="14782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146050</xdr:rowOff>
    </xdr:to>
    <xdr:cxnSp macro="">
      <xdr:nvCxnSpPr>
        <xdr:cNvPr id="428" name="直線コネクタ 427"/>
        <xdr:cNvCxnSpPr/>
      </xdr:nvCxnSpPr>
      <xdr:spPr>
        <a:xfrm>
          <a:off x="13893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75</xdr:row>
      <xdr:rowOff>115570</xdr:rowOff>
    </xdr:to>
    <xdr:cxnSp macro="">
      <xdr:nvCxnSpPr>
        <xdr:cNvPr id="431" name="直線コネクタ 430"/>
        <xdr:cNvCxnSpPr/>
      </xdr:nvCxnSpPr>
      <xdr:spPr>
        <a:xfrm>
          <a:off x="13004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13988</xdr:rowOff>
    </xdr:from>
    <xdr:ext cx="762000" cy="259045"/>
    <xdr:sp macro="" textlink="">
      <xdr:nvSpPr>
        <xdr:cNvPr id="435" name="テキスト ボックス 434"/>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1" name="楕円 440"/>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42"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3" name="楕円 442"/>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44" name="テキスト ボックス 443"/>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45" name="楕円 44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46" name="テキスト ボックス 44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7" name="楕円 44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8" name="テキスト ボックス 447"/>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49" name="楕円 448"/>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50" name="テキスト ボックス 44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158024</xdr:rowOff>
    </xdr:from>
    <xdr:to>
      <xdr:col>29</xdr:col>
      <xdr:colOff>127000</xdr:colOff>
      <xdr:row>17</xdr:row>
      <xdr:rowOff>2213</xdr:rowOff>
    </xdr:to>
    <xdr:cxnSp macro="">
      <xdr:nvCxnSpPr>
        <xdr:cNvPr id="47" name="直線コネクタ 46"/>
        <xdr:cNvCxnSpPr/>
      </xdr:nvCxnSpPr>
      <xdr:spPr bwMode="auto">
        <a:xfrm flipV="1">
          <a:off x="5003800" y="2948849"/>
          <a:ext cx="647700" cy="1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142801</xdr:rowOff>
    </xdr:from>
    <xdr:ext cx="762000" cy="259045"/>
    <xdr:sp macro="" textlink="">
      <xdr:nvSpPr>
        <xdr:cNvPr id="48" name="人口1人当たり決算額の推移平均値テキスト130"/>
        <xdr:cNvSpPr txBox="1"/>
      </xdr:nvSpPr>
      <xdr:spPr>
        <a:xfrm>
          <a:off x="5740400" y="293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2213</xdr:rowOff>
    </xdr:from>
    <xdr:to>
      <xdr:col>26</xdr:col>
      <xdr:colOff>50800</xdr:colOff>
      <xdr:row>17</xdr:row>
      <xdr:rowOff>17735</xdr:rowOff>
    </xdr:to>
    <xdr:cxnSp macro="">
      <xdr:nvCxnSpPr>
        <xdr:cNvPr id="50" name="直線コネクタ 49"/>
        <xdr:cNvCxnSpPr/>
      </xdr:nvCxnSpPr>
      <xdr:spPr bwMode="auto">
        <a:xfrm flipV="1">
          <a:off x="4305300" y="2964488"/>
          <a:ext cx="6985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17735</xdr:rowOff>
    </xdr:from>
    <xdr:to>
      <xdr:col>22</xdr:col>
      <xdr:colOff>114300</xdr:colOff>
      <xdr:row>17</xdr:row>
      <xdr:rowOff>34543</xdr:rowOff>
    </xdr:to>
    <xdr:cxnSp macro="">
      <xdr:nvCxnSpPr>
        <xdr:cNvPr id="53" name="直線コネクタ 52"/>
        <xdr:cNvCxnSpPr/>
      </xdr:nvCxnSpPr>
      <xdr:spPr bwMode="auto">
        <a:xfrm flipV="1">
          <a:off x="3606800" y="2980010"/>
          <a:ext cx="698500" cy="1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34543</xdr:rowOff>
    </xdr:from>
    <xdr:to>
      <xdr:col>18</xdr:col>
      <xdr:colOff>177800</xdr:colOff>
      <xdr:row>17</xdr:row>
      <xdr:rowOff>49014</xdr:rowOff>
    </xdr:to>
    <xdr:cxnSp macro="">
      <xdr:nvCxnSpPr>
        <xdr:cNvPr id="56" name="直線コネクタ 55"/>
        <xdr:cNvCxnSpPr/>
      </xdr:nvCxnSpPr>
      <xdr:spPr bwMode="auto">
        <a:xfrm flipV="1">
          <a:off x="2908300" y="2996818"/>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45789</xdr:rowOff>
    </xdr:from>
    <xdr:ext cx="762000" cy="259045"/>
    <xdr:sp macro="" textlink="">
      <xdr:nvSpPr>
        <xdr:cNvPr id="58" name="テキスト ボックス 57"/>
        <xdr:cNvSpPr txBox="1"/>
      </xdr:nvSpPr>
      <xdr:spPr>
        <a:xfrm>
          <a:off x="3225800" y="26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48164</xdr:rowOff>
    </xdr:from>
    <xdr:ext cx="762000" cy="259045"/>
    <xdr:sp macro="" textlink="">
      <xdr:nvSpPr>
        <xdr:cNvPr id="60" name="テキスト ボックス 59"/>
        <xdr:cNvSpPr txBox="1"/>
      </xdr:nvSpPr>
      <xdr:spPr>
        <a:xfrm>
          <a:off x="2527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107224</xdr:rowOff>
    </xdr:from>
    <xdr:to>
      <xdr:col>29</xdr:col>
      <xdr:colOff>177800</xdr:colOff>
      <xdr:row>17</xdr:row>
      <xdr:rowOff>37374</xdr:rowOff>
    </xdr:to>
    <xdr:sp macro="" textlink="">
      <xdr:nvSpPr>
        <xdr:cNvPr id="66" name="楕円 65"/>
        <xdr:cNvSpPr/>
      </xdr:nvSpPr>
      <xdr:spPr bwMode="auto">
        <a:xfrm>
          <a:off x="5600700" y="289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123751</xdr:rowOff>
    </xdr:from>
    <xdr:ext cx="762000" cy="259045"/>
    <xdr:sp macro="" textlink="">
      <xdr:nvSpPr>
        <xdr:cNvPr id="67" name="人口1人当たり決算額の推移該当値テキスト130"/>
        <xdr:cNvSpPr txBox="1"/>
      </xdr:nvSpPr>
      <xdr:spPr>
        <a:xfrm>
          <a:off x="57404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122863</xdr:rowOff>
    </xdr:from>
    <xdr:to>
      <xdr:col>26</xdr:col>
      <xdr:colOff>101600</xdr:colOff>
      <xdr:row>17</xdr:row>
      <xdr:rowOff>53013</xdr:rowOff>
    </xdr:to>
    <xdr:sp macro="" textlink="">
      <xdr:nvSpPr>
        <xdr:cNvPr id="68" name="楕円 67"/>
        <xdr:cNvSpPr/>
      </xdr:nvSpPr>
      <xdr:spPr bwMode="auto">
        <a:xfrm>
          <a:off x="49530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63190</xdr:rowOff>
    </xdr:from>
    <xdr:ext cx="736600" cy="259045"/>
    <xdr:sp macro="" textlink="">
      <xdr:nvSpPr>
        <xdr:cNvPr id="69" name="テキスト ボックス 68"/>
        <xdr:cNvSpPr txBox="1"/>
      </xdr:nvSpPr>
      <xdr:spPr>
        <a:xfrm>
          <a:off x="4622800" y="268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138385</xdr:rowOff>
    </xdr:from>
    <xdr:to>
      <xdr:col>22</xdr:col>
      <xdr:colOff>165100</xdr:colOff>
      <xdr:row>17</xdr:row>
      <xdr:rowOff>68535</xdr:rowOff>
    </xdr:to>
    <xdr:sp macro="" textlink="">
      <xdr:nvSpPr>
        <xdr:cNvPr id="70" name="楕円 69"/>
        <xdr:cNvSpPr/>
      </xdr:nvSpPr>
      <xdr:spPr bwMode="auto">
        <a:xfrm>
          <a:off x="4254500" y="29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78712</xdr:rowOff>
    </xdr:from>
    <xdr:ext cx="762000" cy="259045"/>
    <xdr:sp macro="" textlink="">
      <xdr:nvSpPr>
        <xdr:cNvPr id="71" name="テキスト ボックス 70"/>
        <xdr:cNvSpPr txBox="1"/>
      </xdr:nvSpPr>
      <xdr:spPr>
        <a:xfrm>
          <a:off x="3924300" y="26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155193</xdr:rowOff>
    </xdr:from>
    <xdr:to>
      <xdr:col>19</xdr:col>
      <xdr:colOff>38100</xdr:colOff>
      <xdr:row>17</xdr:row>
      <xdr:rowOff>85343</xdr:rowOff>
    </xdr:to>
    <xdr:sp macro="" textlink="">
      <xdr:nvSpPr>
        <xdr:cNvPr id="72" name="楕円 71"/>
        <xdr:cNvSpPr/>
      </xdr:nvSpPr>
      <xdr:spPr bwMode="auto">
        <a:xfrm>
          <a:off x="3556000" y="29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70120</xdr:rowOff>
    </xdr:from>
    <xdr:ext cx="762000" cy="259045"/>
    <xdr:sp macro="" textlink="">
      <xdr:nvSpPr>
        <xdr:cNvPr id="73" name="テキスト ボックス 72"/>
        <xdr:cNvSpPr txBox="1"/>
      </xdr:nvSpPr>
      <xdr:spPr>
        <a:xfrm>
          <a:off x="3225800" y="30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169664</xdr:rowOff>
    </xdr:from>
    <xdr:to>
      <xdr:col>15</xdr:col>
      <xdr:colOff>101600</xdr:colOff>
      <xdr:row>17</xdr:row>
      <xdr:rowOff>99814</xdr:rowOff>
    </xdr:to>
    <xdr:sp macro="" textlink="">
      <xdr:nvSpPr>
        <xdr:cNvPr id="74" name="楕円 73"/>
        <xdr:cNvSpPr/>
      </xdr:nvSpPr>
      <xdr:spPr bwMode="auto">
        <a:xfrm>
          <a:off x="2857500" y="296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84591</xdr:rowOff>
    </xdr:from>
    <xdr:ext cx="762000" cy="259045"/>
    <xdr:sp macro="" textlink="">
      <xdr:nvSpPr>
        <xdr:cNvPr id="75" name="テキスト ボックス 74"/>
        <xdr:cNvSpPr txBox="1"/>
      </xdr:nvSpPr>
      <xdr:spPr>
        <a:xfrm>
          <a:off x="2527300" y="30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28893</xdr:rowOff>
    </xdr:from>
    <xdr:to>
      <xdr:col>29</xdr:col>
      <xdr:colOff>127000</xdr:colOff>
      <xdr:row>36</xdr:row>
      <xdr:rowOff>32474</xdr:rowOff>
    </xdr:to>
    <xdr:cxnSp macro="">
      <xdr:nvCxnSpPr>
        <xdr:cNvPr id="108" name="直線コネクタ 107"/>
        <xdr:cNvCxnSpPr/>
      </xdr:nvCxnSpPr>
      <xdr:spPr bwMode="auto">
        <a:xfrm>
          <a:off x="5003800" y="6982143"/>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28893</xdr:rowOff>
    </xdr:from>
    <xdr:to>
      <xdr:col>26</xdr:col>
      <xdr:colOff>50800</xdr:colOff>
      <xdr:row>36</xdr:row>
      <xdr:rowOff>36695</xdr:rowOff>
    </xdr:to>
    <xdr:cxnSp macro="">
      <xdr:nvCxnSpPr>
        <xdr:cNvPr id="111" name="直線コネクタ 110"/>
        <xdr:cNvCxnSpPr/>
      </xdr:nvCxnSpPr>
      <xdr:spPr bwMode="auto">
        <a:xfrm flipV="1">
          <a:off x="4305300" y="6982143"/>
          <a:ext cx="698500" cy="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36695</xdr:rowOff>
    </xdr:from>
    <xdr:to>
      <xdr:col>22</xdr:col>
      <xdr:colOff>114300</xdr:colOff>
      <xdr:row>36</xdr:row>
      <xdr:rowOff>70391</xdr:rowOff>
    </xdr:to>
    <xdr:cxnSp macro="">
      <xdr:nvCxnSpPr>
        <xdr:cNvPr id="114" name="直線コネクタ 113"/>
        <xdr:cNvCxnSpPr/>
      </xdr:nvCxnSpPr>
      <xdr:spPr bwMode="auto">
        <a:xfrm flipV="1">
          <a:off x="3606800" y="6989945"/>
          <a:ext cx="698500" cy="3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58047</xdr:rowOff>
    </xdr:from>
    <xdr:to>
      <xdr:col>18</xdr:col>
      <xdr:colOff>177800</xdr:colOff>
      <xdr:row>36</xdr:row>
      <xdr:rowOff>70391</xdr:rowOff>
    </xdr:to>
    <xdr:cxnSp macro="">
      <xdr:nvCxnSpPr>
        <xdr:cNvPr id="117" name="直線コネクタ 116"/>
        <xdr:cNvCxnSpPr/>
      </xdr:nvCxnSpPr>
      <xdr:spPr bwMode="auto">
        <a:xfrm>
          <a:off x="2908300" y="701129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303504</xdr:rowOff>
    </xdr:from>
    <xdr:ext cx="762000" cy="259045"/>
    <xdr:sp macro="" textlink="">
      <xdr:nvSpPr>
        <xdr:cNvPr id="119" name="テキスト ボックス 118"/>
        <xdr:cNvSpPr txBox="1"/>
      </xdr:nvSpPr>
      <xdr:spPr>
        <a:xfrm>
          <a:off x="32258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279242</xdr:rowOff>
    </xdr:from>
    <xdr:ext cx="762000" cy="259045"/>
    <xdr:sp macro="" textlink="">
      <xdr:nvSpPr>
        <xdr:cNvPr id="121" name="テキスト ボックス 120"/>
        <xdr:cNvSpPr txBox="1"/>
      </xdr:nvSpPr>
      <xdr:spPr>
        <a:xfrm>
          <a:off x="25273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324574</xdr:rowOff>
    </xdr:from>
    <xdr:to>
      <xdr:col>29</xdr:col>
      <xdr:colOff>177800</xdr:colOff>
      <xdr:row>36</xdr:row>
      <xdr:rowOff>83274</xdr:rowOff>
    </xdr:to>
    <xdr:sp macro="" textlink="">
      <xdr:nvSpPr>
        <xdr:cNvPr id="127" name="楕円 126"/>
        <xdr:cNvSpPr/>
      </xdr:nvSpPr>
      <xdr:spPr bwMode="auto">
        <a:xfrm>
          <a:off x="5600700" y="693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296651</xdr:rowOff>
    </xdr:from>
    <xdr:ext cx="762000" cy="259045"/>
    <xdr:sp macro="" textlink="">
      <xdr:nvSpPr>
        <xdr:cNvPr id="128" name="人口1人当たり決算額の推移該当値テキスト445"/>
        <xdr:cNvSpPr txBox="1"/>
      </xdr:nvSpPr>
      <xdr:spPr>
        <a:xfrm>
          <a:off x="5740400" y="69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320993</xdr:rowOff>
    </xdr:from>
    <xdr:to>
      <xdr:col>26</xdr:col>
      <xdr:colOff>101600</xdr:colOff>
      <xdr:row>36</xdr:row>
      <xdr:rowOff>79693</xdr:rowOff>
    </xdr:to>
    <xdr:sp macro="" textlink="">
      <xdr:nvSpPr>
        <xdr:cNvPr id="129" name="楕円 128"/>
        <xdr:cNvSpPr/>
      </xdr:nvSpPr>
      <xdr:spPr bwMode="auto">
        <a:xfrm>
          <a:off x="49530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64470</xdr:rowOff>
    </xdr:from>
    <xdr:ext cx="736600" cy="259045"/>
    <xdr:sp macro="" textlink="">
      <xdr:nvSpPr>
        <xdr:cNvPr id="130" name="テキスト ボックス 129"/>
        <xdr:cNvSpPr txBox="1"/>
      </xdr:nvSpPr>
      <xdr:spPr>
        <a:xfrm>
          <a:off x="4622800" y="7017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328795</xdr:rowOff>
    </xdr:from>
    <xdr:to>
      <xdr:col>22</xdr:col>
      <xdr:colOff>165100</xdr:colOff>
      <xdr:row>36</xdr:row>
      <xdr:rowOff>87495</xdr:rowOff>
    </xdr:to>
    <xdr:sp macro="" textlink="">
      <xdr:nvSpPr>
        <xdr:cNvPr id="131" name="楕円 130"/>
        <xdr:cNvSpPr/>
      </xdr:nvSpPr>
      <xdr:spPr bwMode="auto">
        <a:xfrm>
          <a:off x="4254500" y="693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72272</xdr:rowOff>
    </xdr:from>
    <xdr:ext cx="762000" cy="259045"/>
    <xdr:sp macro="" textlink="">
      <xdr:nvSpPr>
        <xdr:cNvPr id="132" name="テキスト ボックス 131"/>
        <xdr:cNvSpPr txBox="1"/>
      </xdr:nvSpPr>
      <xdr:spPr>
        <a:xfrm>
          <a:off x="3924300" y="702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19591</xdr:rowOff>
    </xdr:from>
    <xdr:to>
      <xdr:col>19</xdr:col>
      <xdr:colOff>38100</xdr:colOff>
      <xdr:row>36</xdr:row>
      <xdr:rowOff>121191</xdr:rowOff>
    </xdr:to>
    <xdr:sp macro="" textlink="">
      <xdr:nvSpPr>
        <xdr:cNvPr id="133" name="楕円 132"/>
        <xdr:cNvSpPr/>
      </xdr:nvSpPr>
      <xdr:spPr bwMode="auto">
        <a:xfrm>
          <a:off x="35560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105968</xdr:rowOff>
    </xdr:from>
    <xdr:ext cx="762000" cy="259045"/>
    <xdr:sp macro="" textlink="">
      <xdr:nvSpPr>
        <xdr:cNvPr id="134" name="テキスト ボックス 133"/>
        <xdr:cNvSpPr txBox="1"/>
      </xdr:nvSpPr>
      <xdr:spPr>
        <a:xfrm>
          <a:off x="3225800" y="70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7247</xdr:rowOff>
    </xdr:from>
    <xdr:to>
      <xdr:col>15</xdr:col>
      <xdr:colOff>101600</xdr:colOff>
      <xdr:row>36</xdr:row>
      <xdr:rowOff>108847</xdr:rowOff>
    </xdr:to>
    <xdr:sp macro="" textlink="">
      <xdr:nvSpPr>
        <xdr:cNvPr id="135" name="楕円 134"/>
        <xdr:cNvSpPr/>
      </xdr:nvSpPr>
      <xdr:spPr bwMode="auto">
        <a:xfrm>
          <a:off x="28575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93624</xdr:rowOff>
    </xdr:from>
    <xdr:ext cx="762000" cy="259045"/>
    <xdr:sp macro="" textlink="">
      <xdr:nvSpPr>
        <xdr:cNvPr id="136" name="テキスト ボックス 135"/>
        <xdr:cNvSpPr txBox="1"/>
      </xdr:nvSpPr>
      <xdr:spPr>
        <a:xfrm>
          <a:off x="2527300" y="70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53848</xdr:rowOff>
    </xdr:from>
    <xdr:to>
      <xdr:col>24</xdr:col>
      <xdr:colOff>63500</xdr:colOff>
      <xdr:row>38</xdr:row>
      <xdr:rowOff>65258</xdr:rowOff>
    </xdr:to>
    <xdr:cxnSp macro="">
      <xdr:nvCxnSpPr>
        <xdr:cNvPr id="63" name="直線コネクタ 62"/>
        <xdr:cNvCxnSpPr/>
      </xdr:nvCxnSpPr>
      <xdr:spPr>
        <a:xfrm>
          <a:off x="3797300" y="6568948"/>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53848</xdr:rowOff>
    </xdr:from>
    <xdr:to>
      <xdr:col>19</xdr:col>
      <xdr:colOff>177800</xdr:colOff>
      <xdr:row>38</xdr:row>
      <xdr:rowOff>84898</xdr:rowOff>
    </xdr:to>
    <xdr:cxnSp macro="">
      <xdr:nvCxnSpPr>
        <xdr:cNvPr id="66" name="直線コネクタ 65"/>
        <xdr:cNvCxnSpPr/>
      </xdr:nvCxnSpPr>
      <xdr:spPr>
        <a:xfrm flipV="1">
          <a:off x="2908300" y="6568948"/>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80329</xdr:rowOff>
    </xdr:from>
    <xdr:to>
      <xdr:col>15</xdr:col>
      <xdr:colOff>50800</xdr:colOff>
      <xdr:row>38</xdr:row>
      <xdr:rowOff>84898</xdr:rowOff>
    </xdr:to>
    <xdr:cxnSp macro="">
      <xdr:nvCxnSpPr>
        <xdr:cNvPr id="69" name="直線コネクタ 68"/>
        <xdr:cNvCxnSpPr/>
      </xdr:nvCxnSpPr>
      <xdr:spPr>
        <a:xfrm>
          <a:off x="2019300" y="6595429"/>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80329</xdr:rowOff>
    </xdr:from>
    <xdr:to>
      <xdr:col>10</xdr:col>
      <xdr:colOff>114300</xdr:colOff>
      <xdr:row>38</xdr:row>
      <xdr:rowOff>83657</xdr:rowOff>
    </xdr:to>
    <xdr:cxnSp macro="">
      <xdr:nvCxnSpPr>
        <xdr:cNvPr id="72" name="直線コネクタ 71"/>
        <xdr:cNvCxnSpPr/>
      </xdr:nvCxnSpPr>
      <xdr:spPr>
        <a:xfrm flipV="1">
          <a:off x="1130300" y="659542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53032</xdr:rowOff>
    </xdr:from>
    <xdr:ext cx="599010" cy="259045"/>
    <xdr:sp macro="" textlink="">
      <xdr:nvSpPr>
        <xdr:cNvPr id="74" name="テキスト ボックス 73"/>
        <xdr:cNvSpPr txBox="1"/>
      </xdr:nvSpPr>
      <xdr:spPr>
        <a:xfrm>
          <a:off x="1719795"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45606</xdr:rowOff>
    </xdr:from>
    <xdr:ext cx="599010" cy="259045"/>
    <xdr:sp macro="" textlink="">
      <xdr:nvSpPr>
        <xdr:cNvPr id="76" name="テキスト ボックス 75"/>
        <xdr:cNvSpPr txBox="1"/>
      </xdr:nvSpPr>
      <xdr:spPr>
        <a:xfrm>
          <a:off x="830795"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14458</xdr:rowOff>
    </xdr:from>
    <xdr:to>
      <xdr:col>24</xdr:col>
      <xdr:colOff>114300</xdr:colOff>
      <xdr:row>38</xdr:row>
      <xdr:rowOff>116058</xdr:rowOff>
    </xdr:to>
    <xdr:sp macro="" textlink="">
      <xdr:nvSpPr>
        <xdr:cNvPr id="82" name="楕円 81"/>
        <xdr:cNvSpPr/>
      </xdr:nvSpPr>
      <xdr:spPr>
        <a:xfrm>
          <a:off x="4584700" y="6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164335</xdr:rowOff>
    </xdr:from>
    <xdr:ext cx="599010" cy="259045"/>
    <xdr:sp macro="" textlink="">
      <xdr:nvSpPr>
        <xdr:cNvPr id="83" name="人件費該当値テキスト"/>
        <xdr:cNvSpPr txBox="1"/>
      </xdr:nvSpPr>
      <xdr:spPr>
        <a:xfrm>
          <a:off x="4686300" y="65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3048</xdr:rowOff>
    </xdr:from>
    <xdr:to>
      <xdr:col>20</xdr:col>
      <xdr:colOff>38100</xdr:colOff>
      <xdr:row>38</xdr:row>
      <xdr:rowOff>104648</xdr:rowOff>
    </xdr:to>
    <xdr:sp macro="" textlink="">
      <xdr:nvSpPr>
        <xdr:cNvPr id="84" name="楕円 83"/>
        <xdr:cNvSpPr/>
      </xdr:nvSpPr>
      <xdr:spPr>
        <a:xfrm>
          <a:off x="37465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121174</xdr:rowOff>
    </xdr:from>
    <xdr:ext cx="599010" cy="259045"/>
    <xdr:sp macro="" textlink="">
      <xdr:nvSpPr>
        <xdr:cNvPr id="85" name="テキスト ボックス 84"/>
        <xdr:cNvSpPr txBox="1"/>
      </xdr:nvSpPr>
      <xdr:spPr>
        <a:xfrm>
          <a:off x="3497795" y="62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34098</xdr:rowOff>
    </xdr:from>
    <xdr:to>
      <xdr:col>15</xdr:col>
      <xdr:colOff>101600</xdr:colOff>
      <xdr:row>38</xdr:row>
      <xdr:rowOff>135698</xdr:rowOff>
    </xdr:to>
    <xdr:sp macro="" textlink="">
      <xdr:nvSpPr>
        <xdr:cNvPr id="86" name="楕円 85"/>
        <xdr:cNvSpPr/>
      </xdr:nvSpPr>
      <xdr:spPr>
        <a:xfrm>
          <a:off x="2857500" y="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126825</xdr:rowOff>
    </xdr:from>
    <xdr:ext cx="599010" cy="259045"/>
    <xdr:sp macro="" textlink="">
      <xdr:nvSpPr>
        <xdr:cNvPr id="87" name="テキスト ボックス 86"/>
        <xdr:cNvSpPr txBox="1"/>
      </xdr:nvSpPr>
      <xdr:spPr>
        <a:xfrm>
          <a:off x="2608795" y="66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29529</xdr:rowOff>
    </xdr:from>
    <xdr:to>
      <xdr:col>10</xdr:col>
      <xdr:colOff>165100</xdr:colOff>
      <xdr:row>38</xdr:row>
      <xdr:rowOff>131129</xdr:rowOff>
    </xdr:to>
    <xdr:sp macro="" textlink="">
      <xdr:nvSpPr>
        <xdr:cNvPr id="88" name="楕円 87"/>
        <xdr:cNvSpPr/>
      </xdr:nvSpPr>
      <xdr:spPr>
        <a:xfrm>
          <a:off x="1968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122256</xdr:rowOff>
    </xdr:from>
    <xdr:ext cx="599010" cy="259045"/>
    <xdr:sp macro="" textlink="">
      <xdr:nvSpPr>
        <xdr:cNvPr id="89" name="テキスト ボックス 88"/>
        <xdr:cNvSpPr txBox="1"/>
      </xdr:nvSpPr>
      <xdr:spPr>
        <a:xfrm>
          <a:off x="1719795" y="663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32857</xdr:rowOff>
    </xdr:from>
    <xdr:to>
      <xdr:col>6</xdr:col>
      <xdr:colOff>38100</xdr:colOff>
      <xdr:row>38</xdr:row>
      <xdr:rowOff>134457</xdr:rowOff>
    </xdr:to>
    <xdr:sp macro="" textlink="">
      <xdr:nvSpPr>
        <xdr:cNvPr id="90" name="楕円 89"/>
        <xdr:cNvSpPr/>
      </xdr:nvSpPr>
      <xdr:spPr>
        <a:xfrm>
          <a:off x="1079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125584</xdr:rowOff>
    </xdr:from>
    <xdr:ext cx="599010" cy="259045"/>
    <xdr:sp macro="" textlink="">
      <xdr:nvSpPr>
        <xdr:cNvPr id="91" name="テキスト ボックス 90"/>
        <xdr:cNvSpPr txBox="1"/>
      </xdr:nvSpPr>
      <xdr:spPr>
        <a:xfrm>
          <a:off x="830795"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6341</xdr:rowOff>
    </xdr:from>
    <xdr:to>
      <xdr:col>24</xdr:col>
      <xdr:colOff>63500</xdr:colOff>
      <xdr:row>58</xdr:row>
      <xdr:rowOff>16741</xdr:rowOff>
    </xdr:to>
    <xdr:cxnSp macro="">
      <xdr:nvCxnSpPr>
        <xdr:cNvPr id="122" name="直線コネクタ 121"/>
        <xdr:cNvCxnSpPr/>
      </xdr:nvCxnSpPr>
      <xdr:spPr>
        <a:xfrm>
          <a:off x="3797300" y="9950441"/>
          <a:ext cx="8382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4932</xdr:rowOff>
    </xdr:from>
    <xdr:to>
      <xdr:col>19</xdr:col>
      <xdr:colOff>177800</xdr:colOff>
      <xdr:row>58</xdr:row>
      <xdr:rowOff>6341</xdr:rowOff>
    </xdr:to>
    <xdr:cxnSp macro="">
      <xdr:nvCxnSpPr>
        <xdr:cNvPr id="125" name="直線コネクタ 124"/>
        <xdr:cNvCxnSpPr/>
      </xdr:nvCxnSpPr>
      <xdr:spPr>
        <a:xfrm>
          <a:off x="2908300" y="9949032"/>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130267</xdr:rowOff>
    </xdr:from>
    <xdr:to>
      <xdr:col>15</xdr:col>
      <xdr:colOff>50800</xdr:colOff>
      <xdr:row>58</xdr:row>
      <xdr:rowOff>4932</xdr:rowOff>
    </xdr:to>
    <xdr:cxnSp macro="">
      <xdr:nvCxnSpPr>
        <xdr:cNvPr id="128" name="直線コネクタ 127"/>
        <xdr:cNvCxnSpPr/>
      </xdr:nvCxnSpPr>
      <xdr:spPr>
        <a:xfrm>
          <a:off x="2019300" y="9902917"/>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130267</xdr:rowOff>
    </xdr:from>
    <xdr:to>
      <xdr:col>10</xdr:col>
      <xdr:colOff>114300</xdr:colOff>
      <xdr:row>57</xdr:row>
      <xdr:rowOff>171163</xdr:rowOff>
    </xdr:to>
    <xdr:cxnSp macro="">
      <xdr:nvCxnSpPr>
        <xdr:cNvPr id="131" name="直線コネクタ 130"/>
        <xdr:cNvCxnSpPr/>
      </xdr:nvCxnSpPr>
      <xdr:spPr>
        <a:xfrm flipV="1">
          <a:off x="1130300" y="990291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5" name="テキスト ボックス 134"/>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137391</xdr:rowOff>
    </xdr:from>
    <xdr:to>
      <xdr:col>24</xdr:col>
      <xdr:colOff>114300</xdr:colOff>
      <xdr:row>58</xdr:row>
      <xdr:rowOff>67541</xdr:rowOff>
    </xdr:to>
    <xdr:sp macro="" textlink="">
      <xdr:nvSpPr>
        <xdr:cNvPr id="141" name="楕円 140"/>
        <xdr:cNvSpPr/>
      </xdr:nvSpPr>
      <xdr:spPr>
        <a:xfrm>
          <a:off x="4584700" y="99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115818</xdr:rowOff>
    </xdr:from>
    <xdr:ext cx="599010" cy="259045"/>
    <xdr:sp macro="" textlink="">
      <xdr:nvSpPr>
        <xdr:cNvPr id="142" name="物件費該当値テキスト"/>
        <xdr:cNvSpPr txBox="1"/>
      </xdr:nvSpPr>
      <xdr:spPr>
        <a:xfrm>
          <a:off x="4686300" y="988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126991</xdr:rowOff>
    </xdr:from>
    <xdr:to>
      <xdr:col>20</xdr:col>
      <xdr:colOff>38100</xdr:colOff>
      <xdr:row>58</xdr:row>
      <xdr:rowOff>57141</xdr:rowOff>
    </xdr:to>
    <xdr:sp macro="" textlink="">
      <xdr:nvSpPr>
        <xdr:cNvPr id="143" name="楕円 142"/>
        <xdr:cNvSpPr/>
      </xdr:nvSpPr>
      <xdr:spPr>
        <a:xfrm>
          <a:off x="3746500" y="9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48268</xdr:rowOff>
    </xdr:from>
    <xdr:ext cx="599010" cy="259045"/>
    <xdr:sp macro="" textlink="">
      <xdr:nvSpPr>
        <xdr:cNvPr id="144" name="テキスト ボックス 143"/>
        <xdr:cNvSpPr txBox="1"/>
      </xdr:nvSpPr>
      <xdr:spPr>
        <a:xfrm>
          <a:off x="3497795" y="99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125582</xdr:rowOff>
    </xdr:from>
    <xdr:to>
      <xdr:col>15</xdr:col>
      <xdr:colOff>101600</xdr:colOff>
      <xdr:row>58</xdr:row>
      <xdr:rowOff>55732</xdr:rowOff>
    </xdr:to>
    <xdr:sp macro="" textlink="">
      <xdr:nvSpPr>
        <xdr:cNvPr id="145" name="楕円 144"/>
        <xdr:cNvSpPr/>
      </xdr:nvSpPr>
      <xdr:spPr>
        <a:xfrm>
          <a:off x="2857500" y="9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46859</xdr:rowOff>
    </xdr:from>
    <xdr:ext cx="599010" cy="259045"/>
    <xdr:sp macro="" textlink="">
      <xdr:nvSpPr>
        <xdr:cNvPr id="146" name="テキスト ボックス 145"/>
        <xdr:cNvSpPr txBox="1"/>
      </xdr:nvSpPr>
      <xdr:spPr>
        <a:xfrm>
          <a:off x="2608795" y="99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79467</xdr:rowOff>
    </xdr:from>
    <xdr:to>
      <xdr:col>10</xdr:col>
      <xdr:colOff>165100</xdr:colOff>
      <xdr:row>58</xdr:row>
      <xdr:rowOff>9617</xdr:rowOff>
    </xdr:to>
    <xdr:sp macro="" textlink="">
      <xdr:nvSpPr>
        <xdr:cNvPr id="147" name="楕円 146"/>
        <xdr:cNvSpPr/>
      </xdr:nvSpPr>
      <xdr:spPr>
        <a:xfrm>
          <a:off x="19685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26144</xdr:rowOff>
    </xdr:from>
    <xdr:ext cx="599010" cy="259045"/>
    <xdr:sp macro="" textlink="">
      <xdr:nvSpPr>
        <xdr:cNvPr id="148" name="テキスト ボックス 147"/>
        <xdr:cNvSpPr txBox="1"/>
      </xdr:nvSpPr>
      <xdr:spPr>
        <a:xfrm>
          <a:off x="1719795" y="96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120363</xdr:rowOff>
    </xdr:from>
    <xdr:to>
      <xdr:col>6</xdr:col>
      <xdr:colOff>38100</xdr:colOff>
      <xdr:row>58</xdr:row>
      <xdr:rowOff>50513</xdr:rowOff>
    </xdr:to>
    <xdr:sp macro="" textlink="">
      <xdr:nvSpPr>
        <xdr:cNvPr id="149" name="楕円 148"/>
        <xdr:cNvSpPr/>
      </xdr:nvSpPr>
      <xdr:spPr>
        <a:xfrm>
          <a:off x="1079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41640</xdr:rowOff>
    </xdr:from>
    <xdr:ext cx="599010" cy="259045"/>
    <xdr:sp macro="" textlink="">
      <xdr:nvSpPr>
        <xdr:cNvPr id="150" name="テキスト ボックス 149"/>
        <xdr:cNvSpPr txBox="1"/>
      </xdr:nvSpPr>
      <xdr:spPr>
        <a:xfrm>
          <a:off x="830795"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109931</xdr:rowOff>
    </xdr:from>
    <xdr:to>
      <xdr:col>24</xdr:col>
      <xdr:colOff>63500</xdr:colOff>
      <xdr:row>76</xdr:row>
      <xdr:rowOff>112903</xdr:rowOff>
    </xdr:to>
    <xdr:cxnSp macro="">
      <xdr:nvCxnSpPr>
        <xdr:cNvPr id="179" name="直線コネクタ 178"/>
        <xdr:cNvCxnSpPr/>
      </xdr:nvCxnSpPr>
      <xdr:spPr>
        <a:xfrm flipV="1">
          <a:off x="3797300" y="1314013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83071</xdr:rowOff>
    </xdr:from>
    <xdr:to>
      <xdr:col>19</xdr:col>
      <xdr:colOff>177800</xdr:colOff>
      <xdr:row>76</xdr:row>
      <xdr:rowOff>112903</xdr:rowOff>
    </xdr:to>
    <xdr:cxnSp macro="">
      <xdr:nvCxnSpPr>
        <xdr:cNvPr id="182" name="直線コネクタ 181"/>
        <xdr:cNvCxnSpPr/>
      </xdr:nvCxnSpPr>
      <xdr:spPr>
        <a:xfrm>
          <a:off x="2908300" y="1311327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83071</xdr:rowOff>
    </xdr:from>
    <xdr:to>
      <xdr:col>15</xdr:col>
      <xdr:colOff>50800</xdr:colOff>
      <xdr:row>76</xdr:row>
      <xdr:rowOff>132245</xdr:rowOff>
    </xdr:to>
    <xdr:cxnSp macro="">
      <xdr:nvCxnSpPr>
        <xdr:cNvPr id="185" name="直線コネクタ 184"/>
        <xdr:cNvCxnSpPr/>
      </xdr:nvCxnSpPr>
      <xdr:spPr>
        <a:xfrm flipV="1">
          <a:off x="2019300" y="13113271"/>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128815</xdr:rowOff>
    </xdr:from>
    <xdr:to>
      <xdr:col>10</xdr:col>
      <xdr:colOff>114300</xdr:colOff>
      <xdr:row>76</xdr:row>
      <xdr:rowOff>132245</xdr:rowOff>
    </xdr:to>
    <xdr:cxnSp macro="">
      <xdr:nvCxnSpPr>
        <xdr:cNvPr id="188" name="直線コネクタ 187"/>
        <xdr:cNvCxnSpPr/>
      </xdr:nvCxnSpPr>
      <xdr:spPr>
        <a:xfrm>
          <a:off x="1130300" y="1315901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125404</xdr:rowOff>
    </xdr:from>
    <xdr:ext cx="534377" cy="259045"/>
    <xdr:sp macro="" textlink="">
      <xdr:nvSpPr>
        <xdr:cNvPr id="190" name="テキスト ボックス 189"/>
        <xdr:cNvSpPr txBox="1"/>
      </xdr:nvSpPr>
      <xdr:spPr>
        <a:xfrm>
          <a:off x="1752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129278</xdr:rowOff>
    </xdr:from>
    <xdr:ext cx="534377" cy="259045"/>
    <xdr:sp macro="" textlink="">
      <xdr:nvSpPr>
        <xdr:cNvPr id="192" name="テキスト ボックス 191"/>
        <xdr:cNvSpPr txBox="1"/>
      </xdr:nvSpPr>
      <xdr:spPr>
        <a:xfrm>
          <a:off x="863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59131</xdr:rowOff>
    </xdr:from>
    <xdr:to>
      <xdr:col>24</xdr:col>
      <xdr:colOff>114300</xdr:colOff>
      <xdr:row>76</xdr:row>
      <xdr:rowOff>160731</xdr:rowOff>
    </xdr:to>
    <xdr:sp macro="" textlink="">
      <xdr:nvSpPr>
        <xdr:cNvPr id="198" name="楕円 197"/>
        <xdr:cNvSpPr/>
      </xdr:nvSpPr>
      <xdr:spPr>
        <a:xfrm>
          <a:off x="45847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82008</xdr:rowOff>
    </xdr:from>
    <xdr:ext cx="534377" cy="259045"/>
    <xdr:sp macro="" textlink="">
      <xdr:nvSpPr>
        <xdr:cNvPr id="199" name="維持補修費該当値テキスト"/>
        <xdr:cNvSpPr txBox="1"/>
      </xdr:nvSpPr>
      <xdr:spPr>
        <a:xfrm>
          <a:off x="4686300" y="1294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62103</xdr:rowOff>
    </xdr:from>
    <xdr:to>
      <xdr:col>20</xdr:col>
      <xdr:colOff>38100</xdr:colOff>
      <xdr:row>76</xdr:row>
      <xdr:rowOff>163703</xdr:rowOff>
    </xdr:to>
    <xdr:sp macro="" textlink="">
      <xdr:nvSpPr>
        <xdr:cNvPr id="200" name="楕円 199"/>
        <xdr:cNvSpPr/>
      </xdr:nvSpPr>
      <xdr:spPr>
        <a:xfrm>
          <a:off x="37465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8780</xdr:rowOff>
    </xdr:from>
    <xdr:ext cx="534377" cy="259045"/>
    <xdr:sp macro="" textlink="">
      <xdr:nvSpPr>
        <xdr:cNvPr id="201" name="テキスト ボックス 200"/>
        <xdr:cNvSpPr txBox="1"/>
      </xdr:nvSpPr>
      <xdr:spPr>
        <a:xfrm>
          <a:off x="3530111" y="12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32271</xdr:rowOff>
    </xdr:from>
    <xdr:to>
      <xdr:col>15</xdr:col>
      <xdr:colOff>101600</xdr:colOff>
      <xdr:row>76</xdr:row>
      <xdr:rowOff>133871</xdr:rowOff>
    </xdr:to>
    <xdr:sp macro="" textlink="">
      <xdr:nvSpPr>
        <xdr:cNvPr id="202" name="楕円 201"/>
        <xdr:cNvSpPr/>
      </xdr:nvSpPr>
      <xdr:spPr>
        <a:xfrm>
          <a:off x="2857500" y="130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150398</xdr:rowOff>
    </xdr:from>
    <xdr:ext cx="534377" cy="259045"/>
    <xdr:sp macro="" textlink="">
      <xdr:nvSpPr>
        <xdr:cNvPr id="203" name="テキスト ボックス 202"/>
        <xdr:cNvSpPr txBox="1"/>
      </xdr:nvSpPr>
      <xdr:spPr>
        <a:xfrm>
          <a:off x="2641111" y="128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81445</xdr:rowOff>
    </xdr:from>
    <xdr:to>
      <xdr:col>10</xdr:col>
      <xdr:colOff>165100</xdr:colOff>
      <xdr:row>77</xdr:row>
      <xdr:rowOff>11595</xdr:rowOff>
    </xdr:to>
    <xdr:sp macro="" textlink="">
      <xdr:nvSpPr>
        <xdr:cNvPr id="204" name="楕円 203"/>
        <xdr:cNvSpPr/>
      </xdr:nvSpPr>
      <xdr:spPr>
        <a:xfrm>
          <a:off x="1968500" y="131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28122</xdr:rowOff>
    </xdr:from>
    <xdr:ext cx="534377" cy="259045"/>
    <xdr:sp macro="" textlink="">
      <xdr:nvSpPr>
        <xdr:cNvPr id="205" name="テキスト ボックス 204"/>
        <xdr:cNvSpPr txBox="1"/>
      </xdr:nvSpPr>
      <xdr:spPr>
        <a:xfrm>
          <a:off x="1752111" y="128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78015</xdr:rowOff>
    </xdr:from>
    <xdr:to>
      <xdr:col>6</xdr:col>
      <xdr:colOff>38100</xdr:colOff>
      <xdr:row>77</xdr:row>
      <xdr:rowOff>8165</xdr:rowOff>
    </xdr:to>
    <xdr:sp macro="" textlink="">
      <xdr:nvSpPr>
        <xdr:cNvPr id="206" name="楕円 205"/>
        <xdr:cNvSpPr/>
      </xdr:nvSpPr>
      <xdr:spPr>
        <a:xfrm>
          <a:off x="1079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24693</xdr:rowOff>
    </xdr:from>
    <xdr:ext cx="534377" cy="259045"/>
    <xdr:sp macro="" textlink="">
      <xdr:nvSpPr>
        <xdr:cNvPr id="207" name="テキスト ボックス 206"/>
        <xdr:cNvSpPr txBox="1"/>
      </xdr:nvSpPr>
      <xdr:spPr>
        <a:xfrm>
          <a:off x="863111" y="12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64288</xdr:rowOff>
    </xdr:from>
    <xdr:to>
      <xdr:col>24</xdr:col>
      <xdr:colOff>63500</xdr:colOff>
      <xdr:row>98</xdr:row>
      <xdr:rowOff>118111</xdr:rowOff>
    </xdr:to>
    <xdr:cxnSp macro="">
      <xdr:nvCxnSpPr>
        <xdr:cNvPr id="237" name="直線コネクタ 236"/>
        <xdr:cNvCxnSpPr/>
      </xdr:nvCxnSpPr>
      <xdr:spPr>
        <a:xfrm>
          <a:off x="3797300" y="16866388"/>
          <a:ext cx="838200" cy="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16433</xdr:rowOff>
    </xdr:from>
    <xdr:to>
      <xdr:col>19</xdr:col>
      <xdr:colOff>177800</xdr:colOff>
      <xdr:row>98</xdr:row>
      <xdr:rowOff>64288</xdr:rowOff>
    </xdr:to>
    <xdr:cxnSp macro="">
      <xdr:nvCxnSpPr>
        <xdr:cNvPr id="240" name="直線コネクタ 239"/>
        <xdr:cNvCxnSpPr/>
      </xdr:nvCxnSpPr>
      <xdr:spPr>
        <a:xfrm>
          <a:off x="2908300" y="16818533"/>
          <a:ext cx="8890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16433</xdr:rowOff>
    </xdr:from>
    <xdr:to>
      <xdr:col>15</xdr:col>
      <xdr:colOff>50800</xdr:colOff>
      <xdr:row>98</xdr:row>
      <xdr:rowOff>95796</xdr:rowOff>
    </xdr:to>
    <xdr:cxnSp macro="">
      <xdr:nvCxnSpPr>
        <xdr:cNvPr id="243" name="直線コネクタ 242"/>
        <xdr:cNvCxnSpPr/>
      </xdr:nvCxnSpPr>
      <xdr:spPr>
        <a:xfrm flipV="1">
          <a:off x="2019300" y="16818533"/>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80404</xdr:rowOff>
    </xdr:from>
    <xdr:to>
      <xdr:col>10</xdr:col>
      <xdr:colOff>114300</xdr:colOff>
      <xdr:row>98</xdr:row>
      <xdr:rowOff>95796</xdr:rowOff>
    </xdr:to>
    <xdr:cxnSp macro="">
      <xdr:nvCxnSpPr>
        <xdr:cNvPr id="246" name="直線コネクタ 245"/>
        <xdr:cNvCxnSpPr/>
      </xdr:nvCxnSpPr>
      <xdr:spPr>
        <a:xfrm>
          <a:off x="1130300" y="1688250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51261</xdr:rowOff>
    </xdr:from>
    <xdr:ext cx="534377" cy="259045"/>
    <xdr:sp macro="" textlink="">
      <xdr:nvSpPr>
        <xdr:cNvPr id="250" name="テキスト ボックス 249"/>
        <xdr:cNvSpPr txBox="1"/>
      </xdr:nvSpPr>
      <xdr:spPr>
        <a:xfrm>
          <a:off x="863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67311</xdr:rowOff>
    </xdr:from>
    <xdr:to>
      <xdr:col>24</xdr:col>
      <xdr:colOff>114300</xdr:colOff>
      <xdr:row>98</xdr:row>
      <xdr:rowOff>168911</xdr:rowOff>
    </xdr:to>
    <xdr:sp macro="" textlink="">
      <xdr:nvSpPr>
        <xdr:cNvPr id="256" name="楕円 255"/>
        <xdr:cNvSpPr/>
      </xdr:nvSpPr>
      <xdr:spPr>
        <a:xfrm>
          <a:off x="45847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153688</xdr:rowOff>
    </xdr:from>
    <xdr:ext cx="534377" cy="259045"/>
    <xdr:sp macro="" textlink="">
      <xdr:nvSpPr>
        <xdr:cNvPr id="257" name="扶助費該当値テキスト"/>
        <xdr:cNvSpPr txBox="1"/>
      </xdr:nvSpPr>
      <xdr:spPr>
        <a:xfrm>
          <a:off x="4686300" y="167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13488</xdr:rowOff>
    </xdr:from>
    <xdr:to>
      <xdr:col>20</xdr:col>
      <xdr:colOff>38100</xdr:colOff>
      <xdr:row>98</xdr:row>
      <xdr:rowOff>115088</xdr:rowOff>
    </xdr:to>
    <xdr:sp macro="" textlink="">
      <xdr:nvSpPr>
        <xdr:cNvPr id="258" name="楕円 257"/>
        <xdr:cNvSpPr/>
      </xdr:nvSpPr>
      <xdr:spPr>
        <a:xfrm>
          <a:off x="3746500" y="16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106215</xdr:rowOff>
    </xdr:from>
    <xdr:ext cx="534377" cy="259045"/>
    <xdr:sp macro="" textlink="">
      <xdr:nvSpPr>
        <xdr:cNvPr id="259" name="テキスト ボックス 258"/>
        <xdr:cNvSpPr txBox="1"/>
      </xdr:nvSpPr>
      <xdr:spPr>
        <a:xfrm>
          <a:off x="3530111" y="169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137083</xdr:rowOff>
    </xdr:from>
    <xdr:to>
      <xdr:col>15</xdr:col>
      <xdr:colOff>101600</xdr:colOff>
      <xdr:row>98</xdr:row>
      <xdr:rowOff>67233</xdr:rowOff>
    </xdr:to>
    <xdr:sp macro="" textlink="">
      <xdr:nvSpPr>
        <xdr:cNvPr id="260" name="楕円 259"/>
        <xdr:cNvSpPr/>
      </xdr:nvSpPr>
      <xdr:spPr>
        <a:xfrm>
          <a:off x="28575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58360</xdr:rowOff>
    </xdr:from>
    <xdr:ext cx="534377" cy="259045"/>
    <xdr:sp macro="" textlink="">
      <xdr:nvSpPr>
        <xdr:cNvPr id="261" name="テキスト ボックス 260"/>
        <xdr:cNvSpPr txBox="1"/>
      </xdr:nvSpPr>
      <xdr:spPr>
        <a:xfrm>
          <a:off x="2641111" y="168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44996</xdr:rowOff>
    </xdr:from>
    <xdr:to>
      <xdr:col>10</xdr:col>
      <xdr:colOff>165100</xdr:colOff>
      <xdr:row>98</xdr:row>
      <xdr:rowOff>146596</xdr:rowOff>
    </xdr:to>
    <xdr:sp macro="" textlink="">
      <xdr:nvSpPr>
        <xdr:cNvPr id="262" name="楕円 261"/>
        <xdr:cNvSpPr/>
      </xdr:nvSpPr>
      <xdr:spPr>
        <a:xfrm>
          <a:off x="1968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137723</xdr:rowOff>
    </xdr:from>
    <xdr:ext cx="534377" cy="259045"/>
    <xdr:sp macro="" textlink="">
      <xdr:nvSpPr>
        <xdr:cNvPr id="263" name="テキスト ボックス 262"/>
        <xdr:cNvSpPr txBox="1"/>
      </xdr:nvSpPr>
      <xdr:spPr>
        <a:xfrm>
          <a:off x="1752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29604</xdr:rowOff>
    </xdr:from>
    <xdr:to>
      <xdr:col>6</xdr:col>
      <xdr:colOff>38100</xdr:colOff>
      <xdr:row>98</xdr:row>
      <xdr:rowOff>131204</xdr:rowOff>
    </xdr:to>
    <xdr:sp macro="" textlink="">
      <xdr:nvSpPr>
        <xdr:cNvPr id="264" name="楕円 263"/>
        <xdr:cNvSpPr/>
      </xdr:nvSpPr>
      <xdr:spPr>
        <a:xfrm>
          <a:off x="1079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122331</xdr:rowOff>
    </xdr:from>
    <xdr:ext cx="534377" cy="259045"/>
    <xdr:sp macro="" textlink="">
      <xdr:nvSpPr>
        <xdr:cNvPr id="265" name="テキスト ボックス 264"/>
        <xdr:cNvSpPr txBox="1"/>
      </xdr:nvSpPr>
      <xdr:spPr>
        <a:xfrm>
          <a:off x="863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160689</xdr:rowOff>
    </xdr:from>
    <xdr:to>
      <xdr:col>55</xdr:col>
      <xdr:colOff>0</xdr:colOff>
      <xdr:row>37</xdr:row>
      <xdr:rowOff>21429</xdr:rowOff>
    </xdr:to>
    <xdr:cxnSp macro="">
      <xdr:nvCxnSpPr>
        <xdr:cNvPr id="296" name="直線コネクタ 295"/>
        <xdr:cNvCxnSpPr/>
      </xdr:nvCxnSpPr>
      <xdr:spPr>
        <a:xfrm flipV="1">
          <a:off x="9639300" y="6332889"/>
          <a:ext cx="838200" cy="3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21429</xdr:rowOff>
    </xdr:from>
    <xdr:to>
      <xdr:col>50</xdr:col>
      <xdr:colOff>114300</xdr:colOff>
      <xdr:row>37</xdr:row>
      <xdr:rowOff>21915</xdr:rowOff>
    </xdr:to>
    <xdr:cxnSp macro="">
      <xdr:nvCxnSpPr>
        <xdr:cNvPr id="299" name="直線コネクタ 298"/>
        <xdr:cNvCxnSpPr/>
      </xdr:nvCxnSpPr>
      <xdr:spPr>
        <a:xfrm flipV="1">
          <a:off x="8750300" y="6365079"/>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15622</xdr:rowOff>
    </xdr:from>
    <xdr:to>
      <xdr:col>45</xdr:col>
      <xdr:colOff>177800</xdr:colOff>
      <xdr:row>37</xdr:row>
      <xdr:rowOff>21915</xdr:rowOff>
    </xdr:to>
    <xdr:cxnSp macro="">
      <xdr:nvCxnSpPr>
        <xdr:cNvPr id="302" name="直線コネクタ 301"/>
        <xdr:cNvCxnSpPr/>
      </xdr:nvCxnSpPr>
      <xdr:spPr>
        <a:xfrm>
          <a:off x="7861300" y="635927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13320</xdr:rowOff>
    </xdr:from>
    <xdr:to>
      <xdr:col>41</xdr:col>
      <xdr:colOff>50800</xdr:colOff>
      <xdr:row>37</xdr:row>
      <xdr:rowOff>15622</xdr:rowOff>
    </xdr:to>
    <xdr:cxnSp macro="">
      <xdr:nvCxnSpPr>
        <xdr:cNvPr id="305" name="直線コネクタ 304"/>
        <xdr:cNvCxnSpPr/>
      </xdr:nvCxnSpPr>
      <xdr:spPr>
        <a:xfrm>
          <a:off x="6972300" y="6356970"/>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126880</xdr:rowOff>
    </xdr:from>
    <xdr:ext cx="599010" cy="259045"/>
    <xdr:sp macro="" textlink="">
      <xdr:nvSpPr>
        <xdr:cNvPr id="309" name="テキスト ボックス 308"/>
        <xdr:cNvSpPr txBox="1"/>
      </xdr:nvSpPr>
      <xdr:spPr>
        <a:xfrm>
          <a:off x="6672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109889</xdr:rowOff>
    </xdr:from>
    <xdr:to>
      <xdr:col>55</xdr:col>
      <xdr:colOff>50800</xdr:colOff>
      <xdr:row>37</xdr:row>
      <xdr:rowOff>40039</xdr:rowOff>
    </xdr:to>
    <xdr:sp macro="" textlink="">
      <xdr:nvSpPr>
        <xdr:cNvPr id="315" name="楕円 314"/>
        <xdr:cNvSpPr/>
      </xdr:nvSpPr>
      <xdr:spPr>
        <a:xfrm>
          <a:off x="10426700" y="62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88316</xdr:rowOff>
    </xdr:from>
    <xdr:ext cx="599010" cy="259045"/>
    <xdr:sp macro="" textlink="">
      <xdr:nvSpPr>
        <xdr:cNvPr id="316" name="補助費等該当値テキスト"/>
        <xdr:cNvSpPr txBox="1"/>
      </xdr:nvSpPr>
      <xdr:spPr>
        <a:xfrm>
          <a:off x="10528300" y="62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142079</xdr:rowOff>
    </xdr:from>
    <xdr:to>
      <xdr:col>50</xdr:col>
      <xdr:colOff>165100</xdr:colOff>
      <xdr:row>37</xdr:row>
      <xdr:rowOff>72229</xdr:rowOff>
    </xdr:to>
    <xdr:sp macro="" textlink="">
      <xdr:nvSpPr>
        <xdr:cNvPr id="317" name="楕円 316"/>
        <xdr:cNvSpPr/>
      </xdr:nvSpPr>
      <xdr:spPr>
        <a:xfrm>
          <a:off x="9588500" y="6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63356</xdr:rowOff>
    </xdr:from>
    <xdr:ext cx="599010" cy="259045"/>
    <xdr:sp macro="" textlink="">
      <xdr:nvSpPr>
        <xdr:cNvPr id="318" name="テキスト ボックス 317"/>
        <xdr:cNvSpPr txBox="1"/>
      </xdr:nvSpPr>
      <xdr:spPr>
        <a:xfrm>
          <a:off x="9339795" y="640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142565</xdr:rowOff>
    </xdr:from>
    <xdr:to>
      <xdr:col>46</xdr:col>
      <xdr:colOff>38100</xdr:colOff>
      <xdr:row>37</xdr:row>
      <xdr:rowOff>72715</xdr:rowOff>
    </xdr:to>
    <xdr:sp macro="" textlink="">
      <xdr:nvSpPr>
        <xdr:cNvPr id="319" name="楕円 318"/>
        <xdr:cNvSpPr/>
      </xdr:nvSpPr>
      <xdr:spPr>
        <a:xfrm>
          <a:off x="8699500" y="63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63842</xdr:rowOff>
    </xdr:from>
    <xdr:ext cx="599010" cy="259045"/>
    <xdr:sp macro="" textlink="">
      <xdr:nvSpPr>
        <xdr:cNvPr id="320" name="テキスト ボックス 319"/>
        <xdr:cNvSpPr txBox="1"/>
      </xdr:nvSpPr>
      <xdr:spPr>
        <a:xfrm>
          <a:off x="8450795" y="640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136272</xdr:rowOff>
    </xdr:from>
    <xdr:to>
      <xdr:col>41</xdr:col>
      <xdr:colOff>101600</xdr:colOff>
      <xdr:row>37</xdr:row>
      <xdr:rowOff>66422</xdr:rowOff>
    </xdr:to>
    <xdr:sp macro="" textlink="">
      <xdr:nvSpPr>
        <xdr:cNvPr id="321" name="楕円 320"/>
        <xdr:cNvSpPr/>
      </xdr:nvSpPr>
      <xdr:spPr>
        <a:xfrm>
          <a:off x="7810500" y="63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57549</xdr:rowOff>
    </xdr:from>
    <xdr:ext cx="599010" cy="259045"/>
    <xdr:sp macro="" textlink="">
      <xdr:nvSpPr>
        <xdr:cNvPr id="322" name="テキスト ボックス 321"/>
        <xdr:cNvSpPr txBox="1"/>
      </xdr:nvSpPr>
      <xdr:spPr>
        <a:xfrm>
          <a:off x="7561795" y="64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133970</xdr:rowOff>
    </xdr:from>
    <xdr:to>
      <xdr:col>36</xdr:col>
      <xdr:colOff>165100</xdr:colOff>
      <xdr:row>37</xdr:row>
      <xdr:rowOff>64120</xdr:rowOff>
    </xdr:to>
    <xdr:sp macro="" textlink="">
      <xdr:nvSpPr>
        <xdr:cNvPr id="323" name="楕円 322"/>
        <xdr:cNvSpPr/>
      </xdr:nvSpPr>
      <xdr:spPr>
        <a:xfrm>
          <a:off x="6921500" y="63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55247</xdr:rowOff>
    </xdr:from>
    <xdr:ext cx="599010" cy="259045"/>
    <xdr:sp macro="" textlink="">
      <xdr:nvSpPr>
        <xdr:cNvPr id="324" name="テキスト ボックス 323"/>
        <xdr:cNvSpPr txBox="1"/>
      </xdr:nvSpPr>
      <xdr:spPr>
        <a:xfrm>
          <a:off x="6672795" y="63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687</xdr:rowOff>
    </xdr:from>
    <xdr:to>
      <xdr:col>55</xdr:col>
      <xdr:colOff>0</xdr:colOff>
      <xdr:row>57</xdr:row>
      <xdr:rowOff>42959</xdr:rowOff>
    </xdr:to>
    <xdr:cxnSp macro="">
      <xdr:nvCxnSpPr>
        <xdr:cNvPr id="349" name="直線コネクタ 348"/>
        <xdr:cNvCxnSpPr/>
      </xdr:nvCxnSpPr>
      <xdr:spPr>
        <a:xfrm>
          <a:off x="9639300" y="9773337"/>
          <a:ext cx="8382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xdr:rowOff>
    </xdr:from>
    <xdr:to>
      <xdr:col>50</xdr:col>
      <xdr:colOff>114300</xdr:colOff>
      <xdr:row>57</xdr:row>
      <xdr:rowOff>89578</xdr:rowOff>
    </xdr:to>
    <xdr:cxnSp macro="">
      <xdr:nvCxnSpPr>
        <xdr:cNvPr id="352" name="直線コネクタ 351"/>
        <xdr:cNvCxnSpPr/>
      </xdr:nvCxnSpPr>
      <xdr:spPr>
        <a:xfrm flipV="1">
          <a:off x="8750300" y="9773337"/>
          <a:ext cx="889000" cy="8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70876</xdr:rowOff>
    </xdr:from>
    <xdr:to>
      <xdr:col>45</xdr:col>
      <xdr:colOff>177800</xdr:colOff>
      <xdr:row>57</xdr:row>
      <xdr:rowOff>89578</xdr:rowOff>
    </xdr:to>
    <xdr:cxnSp macro="">
      <xdr:nvCxnSpPr>
        <xdr:cNvPr id="355" name="直線コネクタ 354"/>
        <xdr:cNvCxnSpPr/>
      </xdr:nvCxnSpPr>
      <xdr:spPr>
        <a:xfrm>
          <a:off x="7861300" y="984352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7298</xdr:rowOff>
    </xdr:from>
    <xdr:to>
      <xdr:col>41</xdr:col>
      <xdr:colOff>50800</xdr:colOff>
      <xdr:row>57</xdr:row>
      <xdr:rowOff>70876</xdr:rowOff>
    </xdr:to>
    <xdr:cxnSp macro="">
      <xdr:nvCxnSpPr>
        <xdr:cNvPr id="358" name="直線コネクタ 357"/>
        <xdr:cNvCxnSpPr/>
      </xdr:nvCxnSpPr>
      <xdr:spPr>
        <a:xfrm>
          <a:off x="6972300" y="9779948"/>
          <a:ext cx="8890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103895</xdr:rowOff>
    </xdr:from>
    <xdr:ext cx="599010" cy="259045"/>
    <xdr:sp macro="" textlink="">
      <xdr:nvSpPr>
        <xdr:cNvPr id="360" name="テキスト ボックス 359"/>
        <xdr:cNvSpPr txBox="1"/>
      </xdr:nvSpPr>
      <xdr:spPr>
        <a:xfrm>
          <a:off x="7561795" y="953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73860</xdr:rowOff>
    </xdr:from>
    <xdr:ext cx="599010" cy="259045"/>
    <xdr:sp macro="" textlink="">
      <xdr:nvSpPr>
        <xdr:cNvPr id="362" name="テキスト ボックス 361"/>
        <xdr:cNvSpPr txBox="1"/>
      </xdr:nvSpPr>
      <xdr:spPr>
        <a:xfrm>
          <a:off x="6672795" y="95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163609</xdr:rowOff>
    </xdr:from>
    <xdr:to>
      <xdr:col>55</xdr:col>
      <xdr:colOff>50800</xdr:colOff>
      <xdr:row>57</xdr:row>
      <xdr:rowOff>93759</xdr:rowOff>
    </xdr:to>
    <xdr:sp macro="" textlink="">
      <xdr:nvSpPr>
        <xdr:cNvPr id="368" name="楕円 367"/>
        <xdr:cNvSpPr/>
      </xdr:nvSpPr>
      <xdr:spPr>
        <a:xfrm>
          <a:off x="10426700" y="97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15036</xdr:rowOff>
    </xdr:from>
    <xdr:ext cx="599010" cy="259045"/>
    <xdr:sp macro="" textlink="">
      <xdr:nvSpPr>
        <xdr:cNvPr id="369" name="普通建設事業費該当値テキスト"/>
        <xdr:cNvSpPr txBox="1"/>
      </xdr:nvSpPr>
      <xdr:spPr>
        <a:xfrm>
          <a:off x="10528300" y="961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121337</xdr:rowOff>
    </xdr:from>
    <xdr:to>
      <xdr:col>50</xdr:col>
      <xdr:colOff>165100</xdr:colOff>
      <xdr:row>57</xdr:row>
      <xdr:rowOff>51487</xdr:rowOff>
    </xdr:to>
    <xdr:sp macro="" textlink="">
      <xdr:nvSpPr>
        <xdr:cNvPr id="370" name="楕円 369"/>
        <xdr:cNvSpPr/>
      </xdr:nvSpPr>
      <xdr:spPr>
        <a:xfrm>
          <a:off x="9588500" y="97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68014</xdr:rowOff>
    </xdr:from>
    <xdr:ext cx="599010" cy="259045"/>
    <xdr:sp macro="" textlink="">
      <xdr:nvSpPr>
        <xdr:cNvPr id="371" name="テキスト ボックス 370"/>
        <xdr:cNvSpPr txBox="1"/>
      </xdr:nvSpPr>
      <xdr:spPr>
        <a:xfrm>
          <a:off x="9339795" y="94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38778</xdr:rowOff>
    </xdr:from>
    <xdr:to>
      <xdr:col>46</xdr:col>
      <xdr:colOff>38100</xdr:colOff>
      <xdr:row>57</xdr:row>
      <xdr:rowOff>140378</xdr:rowOff>
    </xdr:to>
    <xdr:sp macro="" textlink="">
      <xdr:nvSpPr>
        <xdr:cNvPr id="372" name="楕円 371"/>
        <xdr:cNvSpPr/>
      </xdr:nvSpPr>
      <xdr:spPr>
        <a:xfrm>
          <a:off x="8699500" y="98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131505</xdr:rowOff>
    </xdr:from>
    <xdr:ext cx="599010" cy="259045"/>
    <xdr:sp macro="" textlink="">
      <xdr:nvSpPr>
        <xdr:cNvPr id="373" name="テキスト ボックス 372"/>
        <xdr:cNvSpPr txBox="1"/>
      </xdr:nvSpPr>
      <xdr:spPr>
        <a:xfrm>
          <a:off x="8450795" y="99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20076</xdr:rowOff>
    </xdr:from>
    <xdr:to>
      <xdr:col>41</xdr:col>
      <xdr:colOff>101600</xdr:colOff>
      <xdr:row>57</xdr:row>
      <xdr:rowOff>121676</xdr:rowOff>
    </xdr:to>
    <xdr:sp macro="" textlink="">
      <xdr:nvSpPr>
        <xdr:cNvPr id="374" name="楕円 373"/>
        <xdr:cNvSpPr/>
      </xdr:nvSpPr>
      <xdr:spPr>
        <a:xfrm>
          <a:off x="7810500" y="97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112803</xdr:rowOff>
    </xdr:from>
    <xdr:ext cx="599010" cy="259045"/>
    <xdr:sp macro="" textlink="">
      <xdr:nvSpPr>
        <xdr:cNvPr id="375" name="テキスト ボックス 374"/>
        <xdr:cNvSpPr txBox="1"/>
      </xdr:nvSpPr>
      <xdr:spPr>
        <a:xfrm>
          <a:off x="7561795" y="988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127948</xdr:rowOff>
    </xdr:from>
    <xdr:to>
      <xdr:col>36</xdr:col>
      <xdr:colOff>165100</xdr:colOff>
      <xdr:row>57</xdr:row>
      <xdr:rowOff>58098</xdr:rowOff>
    </xdr:to>
    <xdr:sp macro="" textlink="">
      <xdr:nvSpPr>
        <xdr:cNvPr id="376" name="楕円 375"/>
        <xdr:cNvSpPr/>
      </xdr:nvSpPr>
      <xdr:spPr>
        <a:xfrm>
          <a:off x="6921500" y="97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49225</xdr:rowOff>
    </xdr:from>
    <xdr:ext cx="599010" cy="259045"/>
    <xdr:sp macro="" textlink="">
      <xdr:nvSpPr>
        <xdr:cNvPr id="377" name="テキスト ボックス 376"/>
        <xdr:cNvSpPr txBox="1"/>
      </xdr:nvSpPr>
      <xdr:spPr>
        <a:xfrm>
          <a:off x="6672795" y="982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65618</xdr:rowOff>
    </xdr:from>
    <xdr:to>
      <xdr:col>55</xdr:col>
      <xdr:colOff>0</xdr:colOff>
      <xdr:row>78</xdr:row>
      <xdr:rowOff>67284</xdr:rowOff>
    </xdr:to>
    <xdr:cxnSp macro="">
      <xdr:nvCxnSpPr>
        <xdr:cNvPr id="406" name="直線コネクタ 405"/>
        <xdr:cNvCxnSpPr/>
      </xdr:nvCxnSpPr>
      <xdr:spPr>
        <a:xfrm>
          <a:off x="9639300" y="13267268"/>
          <a:ext cx="838200" cy="17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65618</xdr:rowOff>
    </xdr:from>
    <xdr:to>
      <xdr:col>50</xdr:col>
      <xdr:colOff>114300</xdr:colOff>
      <xdr:row>78</xdr:row>
      <xdr:rowOff>90353</xdr:rowOff>
    </xdr:to>
    <xdr:cxnSp macro="">
      <xdr:nvCxnSpPr>
        <xdr:cNvPr id="409" name="直線コネクタ 408"/>
        <xdr:cNvCxnSpPr/>
      </xdr:nvCxnSpPr>
      <xdr:spPr>
        <a:xfrm flipV="1">
          <a:off x="8750300" y="13267268"/>
          <a:ext cx="889000" cy="1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170582</xdr:rowOff>
    </xdr:from>
    <xdr:to>
      <xdr:col>45</xdr:col>
      <xdr:colOff>177800</xdr:colOff>
      <xdr:row>78</xdr:row>
      <xdr:rowOff>90353</xdr:rowOff>
    </xdr:to>
    <xdr:cxnSp macro="">
      <xdr:nvCxnSpPr>
        <xdr:cNvPr id="412" name="直線コネクタ 411"/>
        <xdr:cNvCxnSpPr/>
      </xdr:nvCxnSpPr>
      <xdr:spPr>
        <a:xfrm>
          <a:off x="7861300" y="13372232"/>
          <a:ext cx="889000" cy="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170582</xdr:rowOff>
    </xdr:from>
    <xdr:to>
      <xdr:col>41</xdr:col>
      <xdr:colOff>50800</xdr:colOff>
      <xdr:row>78</xdr:row>
      <xdr:rowOff>56217</xdr:rowOff>
    </xdr:to>
    <xdr:cxnSp macro="">
      <xdr:nvCxnSpPr>
        <xdr:cNvPr id="415" name="直線コネクタ 414"/>
        <xdr:cNvCxnSpPr/>
      </xdr:nvCxnSpPr>
      <xdr:spPr>
        <a:xfrm flipV="1">
          <a:off x="6972300" y="1337223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9" name="テキスト ボックス 418"/>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16484</xdr:rowOff>
    </xdr:from>
    <xdr:to>
      <xdr:col>55</xdr:col>
      <xdr:colOff>50800</xdr:colOff>
      <xdr:row>78</xdr:row>
      <xdr:rowOff>118084</xdr:rowOff>
    </xdr:to>
    <xdr:sp macro="" textlink="">
      <xdr:nvSpPr>
        <xdr:cNvPr id="425" name="楕円 424"/>
        <xdr:cNvSpPr/>
      </xdr:nvSpPr>
      <xdr:spPr>
        <a:xfrm>
          <a:off x="104267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39361</xdr:rowOff>
    </xdr:from>
    <xdr:ext cx="599010" cy="259045"/>
    <xdr:sp macro="" textlink="">
      <xdr:nvSpPr>
        <xdr:cNvPr id="426" name="普通建設事業費 （ うち新規整備　）該当値テキスト"/>
        <xdr:cNvSpPr txBox="1"/>
      </xdr:nvSpPr>
      <xdr:spPr>
        <a:xfrm>
          <a:off x="10528300" y="132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14818</xdr:rowOff>
    </xdr:from>
    <xdr:to>
      <xdr:col>50</xdr:col>
      <xdr:colOff>165100</xdr:colOff>
      <xdr:row>77</xdr:row>
      <xdr:rowOff>116418</xdr:rowOff>
    </xdr:to>
    <xdr:sp macro="" textlink="">
      <xdr:nvSpPr>
        <xdr:cNvPr id="427" name="楕円 426"/>
        <xdr:cNvSpPr/>
      </xdr:nvSpPr>
      <xdr:spPr>
        <a:xfrm>
          <a:off x="9588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132945</xdr:rowOff>
    </xdr:from>
    <xdr:ext cx="599010" cy="259045"/>
    <xdr:sp macro="" textlink="">
      <xdr:nvSpPr>
        <xdr:cNvPr id="428" name="テキスト ボックス 427"/>
        <xdr:cNvSpPr txBox="1"/>
      </xdr:nvSpPr>
      <xdr:spPr>
        <a:xfrm>
          <a:off x="9339795" y="129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39553</xdr:rowOff>
    </xdr:from>
    <xdr:to>
      <xdr:col>46</xdr:col>
      <xdr:colOff>38100</xdr:colOff>
      <xdr:row>78</xdr:row>
      <xdr:rowOff>141153</xdr:rowOff>
    </xdr:to>
    <xdr:sp macro="" textlink="">
      <xdr:nvSpPr>
        <xdr:cNvPr id="429" name="楕円 428"/>
        <xdr:cNvSpPr/>
      </xdr:nvSpPr>
      <xdr:spPr>
        <a:xfrm>
          <a:off x="8699500" y="134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157680</xdr:rowOff>
    </xdr:from>
    <xdr:ext cx="534377" cy="259045"/>
    <xdr:sp macro="" textlink="">
      <xdr:nvSpPr>
        <xdr:cNvPr id="430" name="テキスト ボックス 429"/>
        <xdr:cNvSpPr txBox="1"/>
      </xdr:nvSpPr>
      <xdr:spPr>
        <a:xfrm>
          <a:off x="8483111" y="131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119782</xdr:rowOff>
    </xdr:from>
    <xdr:to>
      <xdr:col>41</xdr:col>
      <xdr:colOff>101600</xdr:colOff>
      <xdr:row>78</xdr:row>
      <xdr:rowOff>49932</xdr:rowOff>
    </xdr:to>
    <xdr:sp macro="" textlink="">
      <xdr:nvSpPr>
        <xdr:cNvPr id="431" name="楕円 430"/>
        <xdr:cNvSpPr/>
      </xdr:nvSpPr>
      <xdr:spPr>
        <a:xfrm>
          <a:off x="78105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66459</xdr:rowOff>
    </xdr:from>
    <xdr:ext cx="599010" cy="259045"/>
    <xdr:sp macro="" textlink="">
      <xdr:nvSpPr>
        <xdr:cNvPr id="432" name="テキスト ボックス 431"/>
        <xdr:cNvSpPr txBox="1"/>
      </xdr:nvSpPr>
      <xdr:spPr>
        <a:xfrm>
          <a:off x="7561795" y="130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5417</xdr:rowOff>
    </xdr:from>
    <xdr:to>
      <xdr:col>36</xdr:col>
      <xdr:colOff>165100</xdr:colOff>
      <xdr:row>78</xdr:row>
      <xdr:rowOff>107017</xdr:rowOff>
    </xdr:to>
    <xdr:sp macro="" textlink="">
      <xdr:nvSpPr>
        <xdr:cNvPr id="433" name="楕円 432"/>
        <xdr:cNvSpPr/>
      </xdr:nvSpPr>
      <xdr:spPr>
        <a:xfrm>
          <a:off x="6921500" y="13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98144</xdr:rowOff>
    </xdr:from>
    <xdr:ext cx="599010" cy="259045"/>
    <xdr:sp macro="" textlink="">
      <xdr:nvSpPr>
        <xdr:cNvPr id="434" name="テキスト ボックス 433"/>
        <xdr:cNvSpPr txBox="1"/>
      </xdr:nvSpPr>
      <xdr:spPr>
        <a:xfrm>
          <a:off x="6672795" y="134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131018</xdr:rowOff>
    </xdr:from>
    <xdr:to>
      <xdr:col>55</xdr:col>
      <xdr:colOff>0</xdr:colOff>
      <xdr:row>97</xdr:row>
      <xdr:rowOff>157006</xdr:rowOff>
    </xdr:to>
    <xdr:cxnSp macro="">
      <xdr:nvCxnSpPr>
        <xdr:cNvPr id="459" name="直線コネクタ 458"/>
        <xdr:cNvCxnSpPr/>
      </xdr:nvCxnSpPr>
      <xdr:spPr>
        <a:xfrm flipV="1">
          <a:off x="9639300" y="16761668"/>
          <a:ext cx="838200" cy="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157006</xdr:rowOff>
    </xdr:from>
    <xdr:to>
      <xdr:col>50</xdr:col>
      <xdr:colOff>114300</xdr:colOff>
      <xdr:row>97</xdr:row>
      <xdr:rowOff>160167</xdr:rowOff>
    </xdr:to>
    <xdr:cxnSp macro="">
      <xdr:nvCxnSpPr>
        <xdr:cNvPr id="462" name="直線コネクタ 461"/>
        <xdr:cNvCxnSpPr/>
      </xdr:nvCxnSpPr>
      <xdr:spPr>
        <a:xfrm flipV="1">
          <a:off x="8750300" y="16787656"/>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160167</xdr:rowOff>
    </xdr:from>
    <xdr:to>
      <xdr:col>45</xdr:col>
      <xdr:colOff>177800</xdr:colOff>
      <xdr:row>98</xdr:row>
      <xdr:rowOff>15796</xdr:rowOff>
    </xdr:to>
    <xdr:cxnSp macro="">
      <xdr:nvCxnSpPr>
        <xdr:cNvPr id="465" name="直線コネクタ 464"/>
        <xdr:cNvCxnSpPr/>
      </xdr:nvCxnSpPr>
      <xdr:spPr>
        <a:xfrm flipV="1">
          <a:off x="7861300" y="1679081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148329</xdr:rowOff>
    </xdr:from>
    <xdr:to>
      <xdr:col>41</xdr:col>
      <xdr:colOff>50800</xdr:colOff>
      <xdr:row>98</xdr:row>
      <xdr:rowOff>15796</xdr:rowOff>
    </xdr:to>
    <xdr:cxnSp macro="">
      <xdr:nvCxnSpPr>
        <xdr:cNvPr id="468" name="直線コネクタ 467"/>
        <xdr:cNvCxnSpPr/>
      </xdr:nvCxnSpPr>
      <xdr:spPr>
        <a:xfrm>
          <a:off x="6972300" y="16778979"/>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19769</xdr:rowOff>
    </xdr:from>
    <xdr:ext cx="599010" cy="259045"/>
    <xdr:sp macro="" textlink="">
      <xdr:nvSpPr>
        <xdr:cNvPr id="470" name="テキスト ボックス 469"/>
        <xdr:cNvSpPr txBox="1"/>
      </xdr:nvSpPr>
      <xdr:spPr>
        <a:xfrm>
          <a:off x="7561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17031</xdr:rowOff>
    </xdr:from>
    <xdr:ext cx="599010" cy="259045"/>
    <xdr:sp macro="" textlink="">
      <xdr:nvSpPr>
        <xdr:cNvPr id="472" name="テキスト ボックス 471"/>
        <xdr:cNvSpPr txBox="1"/>
      </xdr:nvSpPr>
      <xdr:spPr>
        <a:xfrm>
          <a:off x="6672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80218</xdr:rowOff>
    </xdr:from>
    <xdr:to>
      <xdr:col>55</xdr:col>
      <xdr:colOff>50800</xdr:colOff>
      <xdr:row>98</xdr:row>
      <xdr:rowOff>10368</xdr:rowOff>
    </xdr:to>
    <xdr:sp macro="" textlink="">
      <xdr:nvSpPr>
        <xdr:cNvPr id="478" name="楕円 477"/>
        <xdr:cNvSpPr/>
      </xdr:nvSpPr>
      <xdr:spPr>
        <a:xfrm>
          <a:off x="10426700" y="16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99010" cy="259045"/>
    <xdr:sp macro="" textlink="">
      <xdr:nvSpPr>
        <xdr:cNvPr id="479" name="普通建設事業費 （ うち更新整備　）該当値テキスト"/>
        <xdr:cNvSpPr txBox="1"/>
      </xdr:nvSpPr>
      <xdr:spPr>
        <a:xfrm>
          <a:off x="10528300" y="166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106206</xdr:rowOff>
    </xdr:from>
    <xdr:to>
      <xdr:col>50</xdr:col>
      <xdr:colOff>165100</xdr:colOff>
      <xdr:row>98</xdr:row>
      <xdr:rowOff>36356</xdr:rowOff>
    </xdr:to>
    <xdr:sp macro="" textlink="">
      <xdr:nvSpPr>
        <xdr:cNvPr id="480" name="楕円 479"/>
        <xdr:cNvSpPr/>
      </xdr:nvSpPr>
      <xdr:spPr>
        <a:xfrm>
          <a:off x="9588500" y="167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27483</xdr:rowOff>
    </xdr:from>
    <xdr:ext cx="534377" cy="259045"/>
    <xdr:sp macro="" textlink="">
      <xdr:nvSpPr>
        <xdr:cNvPr id="481" name="テキスト ボックス 480"/>
        <xdr:cNvSpPr txBox="1"/>
      </xdr:nvSpPr>
      <xdr:spPr>
        <a:xfrm>
          <a:off x="9372111" y="168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109367</xdr:rowOff>
    </xdr:from>
    <xdr:to>
      <xdr:col>46</xdr:col>
      <xdr:colOff>38100</xdr:colOff>
      <xdr:row>98</xdr:row>
      <xdr:rowOff>39517</xdr:rowOff>
    </xdr:to>
    <xdr:sp macro="" textlink="">
      <xdr:nvSpPr>
        <xdr:cNvPr id="482" name="楕円 481"/>
        <xdr:cNvSpPr/>
      </xdr:nvSpPr>
      <xdr:spPr>
        <a:xfrm>
          <a:off x="8699500" y="167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30644</xdr:rowOff>
    </xdr:from>
    <xdr:ext cx="534377" cy="259045"/>
    <xdr:sp macro="" textlink="">
      <xdr:nvSpPr>
        <xdr:cNvPr id="483" name="テキスト ボックス 482"/>
        <xdr:cNvSpPr txBox="1"/>
      </xdr:nvSpPr>
      <xdr:spPr>
        <a:xfrm>
          <a:off x="8483111" y="168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136446</xdr:rowOff>
    </xdr:from>
    <xdr:to>
      <xdr:col>41</xdr:col>
      <xdr:colOff>101600</xdr:colOff>
      <xdr:row>98</xdr:row>
      <xdr:rowOff>66596</xdr:rowOff>
    </xdr:to>
    <xdr:sp macro="" textlink="">
      <xdr:nvSpPr>
        <xdr:cNvPr id="484" name="楕円 483"/>
        <xdr:cNvSpPr/>
      </xdr:nvSpPr>
      <xdr:spPr>
        <a:xfrm>
          <a:off x="7810500" y="167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57723</xdr:rowOff>
    </xdr:from>
    <xdr:ext cx="534377" cy="259045"/>
    <xdr:sp macro="" textlink="">
      <xdr:nvSpPr>
        <xdr:cNvPr id="485" name="テキスト ボックス 484"/>
        <xdr:cNvSpPr txBox="1"/>
      </xdr:nvSpPr>
      <xdr:spPr>
        <a:xfrm>
          <a:off x="7594111" y="1685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97529</xdr:rowOff>
    </xdr:from>
    <xdr:to>
      <xdr:col>36</xdr:col>
      <xdr:colOff>165100</xdr:colOff>
      <xdr:row>98</xdr:row>
      <xdr:rowOff>27679</xdr:rowOff>
    </xdr:to>
    <xdr:sp macro="" textlink="">
      <xdr:nvSpPr>
        <xdr:cNvPr id="486" name="楕円 485"/>
        <xdr:cNvSpPr/>
      </xdr:nvSpPr>
      <xdr:spPr>
        <a:xfrm>
          <a:off x="6921500" y="167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18806</xdr:rowOff>
    </xdr:from>
    <xdr:ext cx="534377" cy="259045"/>
    <xdr:sp macro="" textlink="">
      <xdr:nvSpPr>
        <xdr:cNvPr id="487" name="テキスト ボックス 486"/>
        <xdr:cNvSpPr txBox="1"/>
      </xdr:nvSpPr>
      <xdr:spPr>
        <a:xfrm>
          <a:off x="6705111" y="168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81327</xdr:rowOff>
    </xdr:from>
    <xdr:to>
      <xdr:col>85</xdr:col>
      <xdr:colOff>127000</xdr:colOff>
      <xdr:row>39</xdr:row>
      <xdr:rowOff>82544</xdr:rowOff>
    </xdr:to>
    <xdr:cxnSp macro="">
      <xdr:nvCxnSpPr>
        <xdr:cNvPr id="518" name="直線コネクタ 517"/>
        <xdr:cNvCxnSpPr/>
      </xdr:nvCxnSpPr>
      <xdr:spPr>
        <a:xfrm flipV="1">
          <a:off x="15481300" y="6767877"/>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66471</xdr:rowOff>
    </xdr:from>
    <xdr:to>
      <xdr:col>81</xdr:col>
      <xdr:colOff>50800</xdr:colOff>
      <xdr:row>39</xdr:row>
      <xdr:rowOff>82544</xdr:rowOff>
    </xdr:to>
    <xdr:cxnSp macro="">
      <xdr:nvCxnSpPr>
        <xdr:cNvPr id="521" name="直線コネクタ 520"/>
        <xdr:cNvCxnSpPr/>
      </xdr:nvCxnSpPr>
      <xdr:spPr>
        <a:xfrm>
          <a:off x="14592300" y="6753021"/>
          <a:ext cx="8890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54208</xdr:rowOff>
    </xdr:from>
    <xdr:to>
      <xdr:col>76</xdr:col>
      <xdr:colOff>114300</xdr:colOff>
      <xdr:row>39</xdr:row>
      <xdr:rowOff>66471</xdr:rowOff>
    </xdr:to>
    <xdr:cxnSp macro="">
      <xdr:nvCxnSpPr>
        <xdr:cNvPr id="524" name="直線コネクタ 523"/>
        <xdr:cNvCxnSpPr/>
      </xdr:nvCxnSpPr>
      <xdr:spPr>
        <a:xfrm>
          <a:off x="13703300" y="6740758"/>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54208</xdr:rowOff>
    </xdr:from>
    <xdr:to>
      <xdr:col>71</xdr:col>
      <xdr:colOff>177800</xdr:colOff>
      <xdr:row>39</xdr:row>
      <xdr:rowOff>88488</xdr:rowOff>
    </xdr:to>
    <xdr:cxnSp macro="">
      <xdr:nvCxnSpPr>
        <xdr:cNvPr id="527" name="直線コネクタ 526"/>
        <xdr:cNvCxnSpPr/>
      </xdr:nvCxnSpPr>
      <xdr:spPr>
        <a:xfrm flipV="1">
          <a:off x="12814300" y="6740758"/>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117072</xdr:rowOff>
    </xdr:from>
    <xdr:ext cx="534377" cy="259045"/>
    <xdr:sp macro="" textlink="">
      <xdr:nvSpPr>
        <xdr:cNvPr id="529" name="テキスト ボックス 528"/>
        <xdr:cNvSpPr txBox="1"/>
      </xdr:nvSpPr>
      <xdr:spPr>
        <a:xfrm>
          <a:off x="13436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136602</xdr:rowOff>
    </xdr:from>
    <xdr:ext cx="534377" cy="259045"/>
    <xdr:sp macro="" textlink="">
      <xdr:nvSpPr>
        <xdr:cNvPr id="531" name="テキスト ボックス 530"/>
        <xdr:cNvSpPr txBox="1"/>
      </xdr:nvSpPr>
      <xdr:spPr>
        <a:xfrm>
          <a:off x="12547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30527</xdr:rowOff>
    </xdr:from>
    <xdr:to>
      <xdr:col>85</xdr:col>
      <xdr:colOff>177800</xdr:colOff>
      <xdr:row>39</xdr:row>
      <xdr:rowOff>132127</xdr:rowOff>
    </xdr:to>
    <xdr:sp macro="" textlink="">
      <xdr:nvSpPr>
        <xdr:cNvPr id="537" name="楕円 536"/>
        <xdr:cNvSpPr/>
      </xdr:nvSpPr>
      <xdr:spPr>
        <a:xfrm>
          <a:off x="16268700" y="6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534377" cy="259045"/>
    <xdr:sp macro="" textlink="">
      <xdr:nvSpPr>
        <xdr:cNvPr id="538" name="災害復旧事業費該当値テキスト"/>
        <xdr:cNvSpPr txBox="1"/>
      </xdr:nvSpPr>
      <xdr:spPr>
        <a:xfrm>
          <a:off x="16370300" y="66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31744</xdr:rowOff>
    </xdr:from>
    <xdr:to>
      <xdr:col>81</xdr:col>
      <xdr:colOff>101600</xdr:colOff>
      <xdr:row>39</xdr:row>
      <xdr:rowOff>133344</xdr:rowOff>
    </xdr:to>
    <xdr:sp macro="" textlink="">
      <xdr:nvSpPr>
        <xdr:cNvPr id="539" name="楕円 538"/>
        <xdr:cNvSpPr/>
      </xdr:nvSpPr>
      <xdr:spPr>
        <a:xfrm>
          <a:off x="15430500" y="67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124471</xdr:rowOff>
    </xdr:from>
    <xdr:ext cx="534377" cy="259045"/>
    <xdr:sp macro="" textlink="">
      <xdr:nvSpPr>
        <xdr:cNvPr id="540" name="テキスト ボックス 539"/>
        <xdr:cNvSpPr txBox="1"/>
      </xdr:nvSpPr>
      <xdr:spPr>
        <a:xfrm>
          <a:off x="15214111" y="68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15671</xdr:rowOff>
    </xdr:from>
    <xdr:to>
      <xdr:col>76</xdr:col>
      <xdr:colOff>165100</xdr:colOff>
      <xdr:row>39</xdr:row>
      <xdr:rowOff>117271</xdr:rowOff>
    </xdr:to>
    <xdr:sp macro="" textlink="">
      <xdr:nvSpPr>
        <xdr:cNvPr id="541" name="楕円 540"/>
        <xdr:cNvSpPr/>
      </xdr:nvSpPr>
      <xdr:spPr>
        <a:xfrm>
          <a:off x="14541500" y="67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133798</xdr:rowOff>
    </xdr:from>
    <xdr:ext cx="534377" cy="259045"/>
    <xdr:sp macro="" textlink="">
      <xdr:nvSpPr>
        <xdr:cNvPr id="542" name="テキスト ボックス 541"/>
        <xdr:cNvSpPr txBox="1"/>
      </xdr:nvSpPr>
      <xdr:spPr>
        <a:xfrm>
          <a:off x="14325111" y="64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3408</xdr:rowOff>
    </xdr:from>
    <xdr:to>
      <xdr:col>72</xdr:col>
      <xdr:colOff>38100</xdr:colOff>
      <xdr:row>39</xdr:row>
      <xdr:rowOff>105008</xdr:rowOff>
    </xdr:to>
    <xdr:sp macro="" textlink="">
      <xdr:nvSpPr>
        <xdr:cNvPr id="543" name="楕円 542"/>
        <xdr:cNvSpPr/>
      </xdr:nvSpPr>
      <xdr:spPr>
        <a:xfrm>
          <a:off x="13652500" y="66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121535</xdr:rowOff>
    </xdr:from>
    <xdr:ext cx="534377" cy="259045"/>
    <xdr:sp macro="" textlink="">
      <xdr:nvSpPr>
        <xdr:cNvPr id="544" name="テキスト ボックス 543"/>
        <xdr:cNvSpPr txBox="1"/>
      </xdr:nvSpPr>
      <xdr:spPr>
        <a:xfrm>
          <a:off x="13436111" y="64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37688</xdr:rowOff>
    </xdr:from>
    <xdr:to>
      <xdr:col>67</xdr:col>
      <xdr:colOff>101600</xdr:colOff>
      <xdr:row>39</xdr:row>
      <xdr:rowOff>139288</xdr:rowOff>
    </xdr:to>
    <xdr:sp macro="" textlink="">
      <xdr:nvSpPr>
        <xdr:cNvPr id="545" name="楕円 544"/>
        <xdr:cNvSpPr/>
      </xdr:nvSpPr>
      <xdr:spPr>
        <a:xfrm>
          <a:off x="12763500" y="67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130415</xdr:rowOff>
    </xdr:from>
    <xdr:ext cx="469744" cy="259045"/>
    <xdr:sp macro="" textlink="">
      <xdr:nvSpPr>
        <xdr:cNvPr id="546" name="テキスト ボックス 545"/>
        <xdr:cNvSpPr txBox="1"/>
      </xdr:nvSpPr>
      <xdr:spPr>
        <a:xfrm>
          <a:off x="12579428" y="681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113872</xdr:rowOff>
    </xdr:from>
    <xdr:to>
      <xdr:col>85</xdr:col>
      <xdr:colOff>127000</xdr:colOff>
      <xdr:row>75</xdr:row>
      <xdr:rowOff>159565</xdr:rowOff>
    </xdr:to>
    <xdr:cxnSp macro="">
      <xdr:nvCxnSpPr>
        <xdr:cNvPr id="630" name="直線コネクタ 629"/>
        <xdr:cNvCxnSpPr/>
      </xdr:nvCxnSpPr>
      <xdr:spPr>
        <a:xfrm flipV="1">
          <a:off x="15481300" y="12972622"/>
          <a:ext cx="838200" cy="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159565</xdr:rowOff>
    </xdr:from>
    <xdr:to>
      <xdr:col>81</xdr:col>
      <xdr:colOff>50800</xdr:colOff>
      <xdr:row>76</xdr:row>
      <xdr:rowOff>133592</xdr:rowOff>
    </xdr:to>
    <xdr:cxnSp macro="">
      <xdr:nvCxnSpPr>
        <xdr:cNvPr id="633" name="直線コネクタ 632"/>
        <xdr:cNvCxnSpPr/>
      </xdr:nvCxnSpPr>
      <xdr:spPr>
        <a:xfrm flipV="1">
          <a:off x="14592300" y="13018315"/>
          <a:ext cx="889000" cy="1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17365</xdr:rowOff>
    </xdr:from>
    <xdr:to>
      <xdr:col>76</xdr:col>
      <xdr:colOff>114300</xdr:colOff>
      <xdr:row>76</xdr:row>
      <xdr:rowOff>133592</xdr:rowOff>
    </xdr:to>
    <xdr:cxnSp macro="">
      <xdr:nvCxnSpPr>
        <xdr:cNvPr id="636" name="直線コネクタ 635"/>
        <xdr:cNvCxnSpPr/>
      </xdr:nvCxnSpPr>
      <xdr:spPr>
        <a:xfrm>
          <a:off x="13703300" y="13047565"/>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17365</xdr:rowOff>
    </xdr:from>
    <xdr:to>
      <xdr:col>71</xdr:col>
      <xdr:colOff>177800</xdr:colOff>
      <xdr:row>76</xdr:row>
      <xdr:rowOff>119466</xdr:rowOff>
    </xdr:to>
    <xdr:cxnSp macro="">
      <xdr:nvCxnSpPr>
        <xdr:cNvPr id="639" name="直線コネクタ 638"/>
        <xdr:cNvCxnSpPr/>
      </xdr:nvCxnSpPr>
      <xdr:spPr>
        <a:xfrm flipV="1">
          <a:off x="12814300" y="13047565"/>
          <a:ext cx="88900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68922</xdr:rowOff>
    </xdr:from>
    <xdr:ext cx="599010" cy="259045"/>
    <xdr:sp macro="" textlink="">
      <xdr:nvSpPr>
        <xdr:cNvPr id="641" name="テキスト ボックス 640"/>
        <xdr:cNvSpPr txBox="1"/>
      </xdr:nvSpPr>
      <xdr:spPr>
        <a:xfrm>
          <a:off x="13403795"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58266</xdr:rowOff>
    </xdr:from>
    <xdr:ext cx="599010" cy="259045"/>
    <xdr:sp macro="" textlink="">
      <xdr:nvSpPr>
        <xdr:cNvPr id="643" name="テキスト ボックス 642"/>
        <xdr:cNvSpPr txBox="1"/>
      </xdr:nvSpPr>
      <xdr:spPr>
        <a:xfrm>
          <a:off x="12514795"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63072</xdr:rowOff>
    </xdr:from>
    <xdr:to>
      <xdr:col>85</xdr:col>
      <xdr:colOff>177800</xdr:colOff>
      <xdr:row>75</xdr:row>
      <xdr:rowOff>164672</xdr:rowOff>
    </xdr:to>
    <xdr:sp macro="" textlink="">
      <xdr:nvSpPr>
        <xdr:cNvPr id="649" name="楕円 648"/>
        <xdr:cNvSpPr/>
      </xdr:nvSpPr>
      <xdr:spPr>
        <a:xfrm>
          <a:off x="16268700" y="129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85949</xdr:rowOff>
    </xdr:from>
    <xdr:ext cx="599010" cy="259045"/>
    <xdr:sp macro="" textlink="">
      <xdr:nvSpPr>
        <xdr:cNvPr id="650" name="公債費該当値テキスト"/>
        <xdr:cNvSpPr txBox="1"/>
      </xdr:nvSpPr>
      <xdr:spPr>
        <a:xfrm>
          <a:off x="16370300" y="127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108765</xdr:rowOff>
    </xdr:from>
    <xdr:to>
      <xdr:col>81</xdr:col>
      <xdr:colOff>101600</xdr:colOff>
      <xdr:row>76</xdr:row>
      <xdr:rowOff>38915</xdr:rowOff>
    </xdr:to>
    <xdr:sp macro="" textlink="">
      <xdr:nvSpPr>
        <xdr:cNvPr id="651" name="楕円 650"/>
        <xdr:cNvSpPr/>
      </xdr:nvSpPr>
      <xdr:spPr>
        <a:xfrm>
          <a:off x="15430500" y="129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55442</xdr:rowOff>
    </xdr:from>
    <xdr:ext cx="599010" cy="259045"/>
    <xdr:sp macro="" textlink="">
      <xdr:nvSpPr>
        <xdr:cNvPr id="652" name="テキスト ボックス 651"/>
        <xdr:cNvSpPr txBox="1"/>
      </xdr:nvSpPr>
      <xdr:spPr>
        <a:xfrm>
          <a:off x="15181795" y="1274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82792</xdr:rowOff>
    </xdr:from>
    <xdr:to>
      <xdr:col>76</xdr:col>
      <xdr:colOff>165100</xdr:colOff>
      <xdr:row>77</xdr:row>
      <xdr:rowOff>12942</xdr:rowOff>
    </xdr:to>
    <xdr:sp macro="" textlink="">
      <xdr:nvSpPr>
        <xdr:cNvPr id="653" name="楕円 652"/>
        <xdr:cNvSpPr/>
      </xdr:nvSpPr>
      <xdr:spPr>
        <a:xfrm>
          <a:off x="14541500" y="131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29470</xdr:rowOff>
    </xdr:from>
    <xdr:ext cx="599010" cy="259045"/>
    <xdr:sp macro="" textlink="">
      <xdr:nvSpPr>
        <xdr:cNvPr id="654" name="テキスト ボックス 653"/>
        <xdr:cNvSpPr txBox="1"/>
      </xdr:nvSpPr>
      <xdr:spPr>
        <a:xfrm>
          <a:off x="14292795" y="128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138015</xdr:rowOff>
    </xdr:from>
    <xdr:to>
      <xdr:col>72</xdr:col>
      <xdr:colOff>38100</xdr:colOff>
      <xdr:row>76</xdr:row>
      <xdr:rowOff>68165</xdr:rowOff>
    </xdr:to>
    <xdr:sp macro="" textlink="">
      <xdr:nvSpPr>
        <xdr:cNvPr id="655" name="楕円 654"/>
        <xdr:cNvSpPr/>
      </xdr:nvSpPr>
      <xdr:spPr>
        <a:xfrm>
          <a:off x="13652500" y="129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59292</xdr:rowOff>
    </xdr:from>
    <xdr:ext cx="599010" cy="259045"/>
    <xdr:sp macro="" textlink="">
      <xdr:nvSpPr>
        <xdr:cNvPr id="656" name="テキスト ボックス 655"/>
        <xdr:cNvSpPr txBox="1"/>
      </xdr:nvSpPr>
      <xdr:spPr>
        <a:xfrm>
          <a:off x="13403795" y="1308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68666</xdr:rowOff>
    </xdr:from>
    <xdr:to>
      <xdr:col>67</xdr:col>
      <xdr:colOff>101600</xdr:colOff>
      <xdr:row>76</xdr:row>
      <xdr:rowOff>170266</xdr:rowOff>
    </xdr:to>
    <xdr:sp macro="" textlink="">
      <xdr:nvSpPr>
        <xdr:cNvPr id="657" name="楕円 656"/>
        <xdr:cNvSpPr/>
      </xdr:nvSpPr>
      <xdr:spPr>
        <a:xfrm>
          <a:off x="12763500" y="130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161393</xdr:rowOff>
    </xdr:from>
    <xdr:ext cx="599010" cy="259045"/>
    <xdr:sp macro="" textlink="">
      <xdr:nvSpPr>
        <xdr:cNvPr id="658" name="テキスト ボックス 657"/>
        <xdr:cNvSpPr txBox="1"/>
      </xdr:nvSpPr>
      <xdr:spPr>
        <a:xfrm>
          <a:off x="12514795" y="131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18869</xdr:rowOff>
    </xdr:from>
    <xdr:to>
      <xdr:col>85</xdr:col>
      <xdr:colOff>127000</xdr:colOff>
      <xdr:row>99</xdr:row>
      <xdr:rowOff>35409</xdr:rowOff>
    </xdr:to>
    <xdr:cxnSp macro="">
      <xdr:nvCxnSpPr>
        <xdr:cNvPr id="687" name="直線コネクタ 686"/>
        <xdr:cNvCxnSpPr/>
      </xdr:nvCxnSpPr>
      <xdr:spPr>
        <a:xfrm flipV="1">
          <a:off x="15481300" y="16992419"/>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8"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165108</xdr:rowOff>
    </xdr:from>
    <xdr:to>
      <xdr:col>81</xdr:col>
      <xdr:colOff>50800</xdr:colOff>
      <xdr:row>99</xdr:row>
      <xdr:rowOff>35409</xdr:rowOff>
    </xdr:to>
    <xdr:cxnSp macro="">
      <xdr:nvCxnSpPr>
        <xdr:cNvPr id="690" name="直線コネクタ 689"/>
        <xdr:cNvCxnSpPr/>
      </xdr:nvCxnSpPr>
      <xdr:spPr>
        <a:xfrm>
          <a:off x="14592300" y="16967208"/>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2" name="テキスト ボックス 691"/>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121186</xdr:rowOff>
    </xdr:from>
    <xdr:to>
      <xdr:col>76</xdr:col>
      <xdr:colOff>114300</xdr:colOff>
      <xdr:row>98</xdr:row>
      <xdr:rowOff>165108</xdr:rowOff>
    </xdr:to>
    <xdr:cxnSp macro="">
      <xdr:nvCxnSpPr>
        <xdr:cNvPr id="693" name="直線コネクタ 692"/>
        <xdr:cNvCxnSpPr/>
      </xdr:nvCxnSpPr>
      <xdr:spPr>
        <a:xfrm>
          <a:off x="13703300" y="16923286"/>
          <a:ext cx="889000" cy="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95" name="テキスト ボックス 694"/>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121186</xdr:rowOff>
    </xdr:from>
    <xdr:to>
      <xdr:col>71</xdr:col>
      <xdr:colOff>177800</xdr:colOff>
      <xdr:row>99</xdr:row>
      <xdr:rowOff>36728</xdr:rowOff>
    </xdr:to>
    <xdr:cxnSp macro="">
      <xdr:nvCxnSpPr>
        <xdr:cNvPr id="696" name="直線コネクタ 695"/>
        <xdr:cNvCxnSpPr/>
      </xdr:nvCxnSpPr>
      <xdr:spPr>
        <a:xfrm flipV="1">
          <a:off x="12814300" y="16923286"/>
          <a:ext cx="8890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10868</xdr:rowOff>
    </xdr:from>
    <xdr:ext cx="534377" cy="259045"/>
    <xdr:sp macro="" textlink="">
      <xdr:nvSpPr>
        <xdr:cNvPr id="698" name="テキスト ボックス 697"/>
        <xdr:cNvSpPr txBox="1"/>
      </xdr:nvSpPr>
      <xdr:spPr>
        <a:xfrm>
          <a:off x="13436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27934</xdr:rowOff>
    </xdr:from>
    <xdr:ext cx="534377" cy="259045"/>
    <xdr:sp macro="" textlink="">
      <xdr:nvSpPr>
        <xdr:cNvPr id="700" name="テキスト ボックス 699"/>
        <xdr:cNvSpPr txBox="1"/>
      </xdr:nvSpPr>
      <xdr:spPr>
        <a:xfrm>
          <a:off x="12547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139519</xdr:rowOff>
    </xdr:from>
    <xdr:to>
      <xdr:col>85</xdr:col>
      <xdr:colOff>177800</xdr:colOff>
      <xdr:row>99</xdr:row>
      <xdr:rowOff>69669</xdr:rowOff>
    </xdr:to>
    <xdr:sp macro="" textlink="">
      <xdr:nvSpPr>
        <xdr:cNvPr id="706" name="楕円 705"/>
        <xdr:cNvSpPr/>
      </xdr:nvSpPr>
      <xdr:spPr>
        <a:xfrm>
          <a:off x="16268700" y="16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54446</xdr:rowOff>
    </xdr:from>
    <xdr:ext cx="534377" cy="259045"/>
    <xdr:sp macro="" textlink="">
      <xdr:nvSpPr>
        <xdr:cNvPr id="707" name="積立金該当値テキスト"/>
        <xdr:cNvSpPr txBox="1"/>
      </xdr:nvSpPr>
      <xdr:spPr>
        <a:xfrm>
          <a:off x="16370300" y="168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156059</xdr:rowOff>
    </xdr:from>
    <xdr:to>
      <xdr:col>81</xdr:col>
      <xdr:colOff>101600</xdr:colOff>
      <xdr:row>99</xdr:row>
      <xdr:rowOff>86209</xdr:rowOff>
    </xdr:to>
    <xdr:sp macro="" textlink="">
      <xdr:nvSpPr>
        <xdr:cNvPr id="708" name="楕円 707"/>
        <xdr:cNvSpPr/>
      </xdr:nvSpPr>
      <xdr:spPr>
        <a:xfrm>
          <a:off x="15430500" y="169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77336</xdr:rowOff>
    </xdr:from>
    <xdr:ext cx="469744" cy="259045"/>
    <xdr:sp macro="" textlink="">
      <xdr:nvSpPr>
        <xdr:cNvPr id="709" name="テキスト ボックス 708"/>
        <xdr:cNvSpPr txBox="1"/>
      </xdr:nvSpPr>
      <xdr:spPr>
        <a:xfrm>
          <a:off x="15246428" y="1705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114308</xdr:rowOff>
    </xdr:from>
    <xdr:to>
      <xdr:col>76</xdr:col>
      <xdr:colOff>165100</xdr:colOff>
      <xdr:row>99</xdr:row>
      <xdr:rowOff>44458</xdr:rowOff>
    </xdr:to>
    <xdr:sp macro="" textlink="">
      <xdr:nvSpPr>
        <xdr:cNvPr id="710" name="楕円 709"/>
        <xdr:cNvSpPr/>
      </xdr:nvSpPr>
      <xdr:spPr>
        <a:xfrm>
          <a:off x="14541500" y="16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35585</xdr:rowOff>
    </xdr:from>
    <xdr:ext cx="534377" cy="259045"/>
    <xdr:sp macro="" textlink="">
      <xdr:nvSpPr>
        <xdr:cNvPr id="711" name="テキスト ボックス 710"/>
        <xdr:cNvSpPr txBox="1"/>
      </xdr:nvSpPr>
      <xdr:spPr>
        <a:xfrm>
          <a:off x="14325111" y="170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70386</xdr:rowOff>
    </xdr:from>
    <xdr:to>
      <xdr:col>72</xdr:col>
      <xdr:colOff>38100</xdr:colOff>
      <xdr:row>99</xdr:row>
      <xdr:rowOff>536</xdr:rowOff>
    </xdr:to>
    <xdr:sp macro="" textlink="">
      <xdr:nvSpPr>
        <xdr:cNvPr id="712" name="楕円 711"/>
        <xdr:cNvSpPr/>
      </xdr:nvSpPr>
      <xdr:spPr>
        <a:xfrm>
          <a:off x="13652500" y="168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163113</xdr:rowOff>
    </xdr:from>
    <xdr:ext cx="534377" cy="259045"/>
    <xdr:sp macro="" textlink="">
      <xdr:nvSpPr>
        <xdr:cNvPr id="713" name="テキスト ボックス 712"/>
        <xdr:cNvSpPr txBox="1"/>
      </xdr:nvSpPr>
      <xdr:spPr>
        <a:xfrm>
          <a:off x="13436111" y="169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157378</xdr:rowOff>
    </xdr:from>
    <xdr:to>
      <xdr:col>67</xdr:col>
      <xdr:colOff>101600</xdr:colOff>
      <xdr:row>99</xdr:row>
      <xdr:rowOff>87528</xdr:rowOff>
    </xdr:to>
    <xdr:sp macro="" textlink="">
      <xdr:nvSpPr>
        <xdr:cNvPr id="714" name="楕円 713"/>
        <xdr:cNvSpPr/>
      </xdr:nvSpPr>
      <xdr:spPr>
        <a:xfrm>
          <a:off x="12763500" y="16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78655</xdr:rowOff>
    </xdr:from>
    <xdr:ext cx="469744" cy="259045"/>
    <xdr:sp macro="" textlink="">
      <xdr:nvSpPr>
        <xdr:cNvPr id="715" name="テキスト ボックス 714"/>
        <xdr:cNvSpPr txBox="1"/>
      </xdr:nvSpPr>
      <xdr:spPr>
        <a:xfrm>
          <a:off x="12579428" y="1705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104815</xdr:rowOff>
    </xdr:from>
    <xdr:to>
      <xdr:col>116</xdr:col>
      <xdr:colOff>63500</xdr:colOff>
      <xdr:row>58</xdr:row>
      <xdr:rowOff>105675</xdr:rowOff>
    </xdr:to>
    <xdr:cxnSp macro="">
      <xdr:nvCxnSpPr>
        <xdr:cNvPr id="797" name="直線コネクタ 796"/>
        <xdr:cNvCxnSpPr/>
      </xdr:nvCxnSpPr>
      <xdr:spPr>
        <a:xfrm flipV="1">
          <a:off x="21323300" y="10048915"/>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105675</xdr:rowOff>
    </xdr:from>
    <xdr:to>
      <xdr:col>111</xdr:col>
      <xdr:colOff>177800</xdr:colOff>
      <xdr:row>58</xdr:row>
      <xdr:rowOff>106352</xdr:rowOff>
    </xdr:to>
    <xdr:cxnSp macro="">
      <xdr:nvCxnSpPr>
        <xdr:cNvPr id="800" name="直線コネクタ 799"/>
        <xdr:cNvCxnSpPr/>
      </xdr:nvCxnSpPr>
      <xdr:spPr>
        <a:xfrm flipV="1">
          <a:off x="20434300" y="1004977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106352</xdr:rowOff>
    </xdr:from>
    <xdr:to>
      <xdr:col>107</xdr:col>
      <xdr:colOff>50800</xdr:colOff>
      <xdr:row>58</xdr:row>
      <xdr:rowOff>107193</xdr:rowOff>
    </xdr:to>
    <xdr:cxnSp macro="">
      <xdr:nvCxnSpPr>
        <xdr:cNvPr id="803" name="直線コネクタ 802"/>
        <xdr:cNvCxnSpPr/>
      </xdr:nvCxnSpPr>
      <xdr:spPr>
        <a:xfrm flipV="1">
          <a:off x="19545300" y="1005045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5" name="テキスト ボックス 804"/>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107193</xdr:rowOff>
    </xdr:from>
    <xdr:to>
      <xdr:col>102</xdr:col>
      <xdr:colOff>114300</xdr:colOff>
      <xdr:row>58</xdr:row>
      <xdr:rowOff>107897</xdr:rowOff>
    </xdr:to>
    <xdr:cxnSp macro="">
      <xdr:nvCxnSpPr>
        <xdr:cNvPr id="806" name="直線コネクタ 805"/>
        <xdr:cNvCxnSpPr/>
      </xdr:nvCxnSpPr>
      <xdr:spPr>
        <a:xfrm flipV="1">
          <a:off x="18656300" y="1005129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123835</xdr:rowOff>
    </xdr:from>
    <xdr:ext cx="469744" cy="259045"/>
    <xdr:sp macro="" textlink="">
      <xdr:nvSpPr>
        <xdr:cNvPr id="808" name="テキスト ボックス 807"/>
        <xdr:cNvSpPr txBox="1"/>
      </xdr:nvSpPr>
      <xdr:spPr>
        <a:xfrm>
          <a:off x="19310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54015</xdr:rowOff>
    </xdr:from>
    <xdr:to>
      <xdr:col>116</xdr:col>
      <xdr:colOff>114300</xdr:colOff>
      <xdr:row>58</xdr:row>
      <xdr:rowOff>155615</xdr:rowOff>
    </xdr:to>
    <xdr:sp macro="" textlink="">
      <xdr:nvSpPr>
        <xdr:cNvPr id="816" name="楕円 815"/>
        <xdr:cNvSpPr/>
      </xdr:nvSpPr>
      <xdr:spPr>
        <a:xfrm>
          <a:off x="221107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140392</xdr:rowOff>
    </xdr:from>
    <xdr:ext cx="469744" cy="259045"/>
    <xdr:sp macro="" textlink="">
      <xdr:nvSpPr>
        <xdr:cNvPr id="817" name="貸付金該当値テキスト"/>
        <xdr:cNvSpPr txBox="1"/>
      </xdr:nvSpPr>
      <xdr:spPr>
        <a:xfrm>
          <a:off x="22212300" y="991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54875</xdr:rowOff>
    </xdr:from>
    <xdr:to>
      <xdr:col>112</xdr:col>
      <xdr:colOff>38100</xdr:colOff>
      <xdr:row>58</xdr:row>
      <xdr:rowOff>156475</xdr:rowOff>
    </xdr:to>
    <xdr:sp macro="" textlink="">
      <xdr:nvSpPr>
        <xdr:cNvPr id="818" name="楕円 817"/>
        <xdr:cNvSpPr/>
      </xdr:nvSpPr>
      <xdr:spPr>
        <a:xfrm>
          <a:off x="21272500" y="99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147602</xdr:rowOff>
    </xdr:from>
    <xdr:ext cx="469744" cy="259045"/>
    <xdr:sp macro="" textlink="">
      <xdr:nvSpPr>
        <xdr:cNvPr id="819" name="テキスト ボックス 818"/>
        <xdr:cNvSpPr txBox="1"/>
      </xdr:nvSpPr>
      <xdr:spPr>
        <a:xfrm>
          <a:off x="21088428" y="1009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55552</xdr:rowOff>
    </xdr:from>
    <xdr:to>
      <xdr:col>107</xdr:col>
      <xdr:colOff>101600</xdr:colOff>
      <xdr:row>58</xdr:row>
      <xdr:rowOff>157152</xdr:rowOff>
    </xdr:to>
    <xdr:sp macro="" textlink="">
      <xdr:nvSpPr>
        <xdr:cNvPr id="820" name="楕円 819"/>
        <xdr:cNvSpPr/>
      </xdr:nvSpPr>
      <xdr:spPr>
        <a:xfrm>
          <a:off x="20383500" y="9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148279</xdr:rowOff>
    </xdr:from>
    <xdr:ext cx="469744" cy="259045"/>
    <xdr:sp macro="" textlink="">
      <xdr:nvSpPr>
        <xdr:cNvPr id="821" name="テキスト ボックス 820"/>
        <xdr:cNvSpPr txBox="1"/>
      </xdr:nvSpPr>
      <xdr:spPr>
        <a:xfrm>
          <a:off x="20199428" y="100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56393</xdr:rowOff>
    </xdr:from>
    <xdr:to>
      <xdr:col>102</xdr:col>
      <xdr:colOff>165100</xdr:colOff>
      <xdr:row>58</xdr:row>
      <xdr:rowOff>157993</xdr:rowOff>
    </xdr:to>
    <xdr:sp macro="" textlink="">
      <xdr:nvSpPr>
        <xdr:cNvPr id="822" name="楕円 821"/>
        <xdr:cNvSpPr/>
      </xdr:nvSpPr>
      <xdr:spPr>
        <a:xfrm>
          <a:off x="19494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149120</xdr:rowOff>
    </xdr:from>
    <xdr:ext cx="469744" cy="259045"/>
    <xdr:sp macro="" textlink="">
      <xdr:nvSpPr>
        <xdr:cNvPr id="823" name="テキスト ボックス 822"/>
        <xdr:cNvSpPr txBox="1"/>
      </xdr:nvSpPr>
      <xdr:spPr>
        <a:xfrm>
          <a:off x="19310428" y="100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57097</xdr:rowOff>
    </xdr:from>
    <xdr:to>
      <xdr:col>98</xdr:col>
      <xdr:colOff>38100</xdr:colOff>
      <xdr:row>58</xdr:row>
      <xdr:rowOff>158697</xdr:rowOff>
    </xdr:to>
    <xdr:sp macro="" textlink="">
      <xdr:nvSpPr>
        <xdr:cNvPr id="824" name="楕円 823"/>
        <xdr:cNvSpPr/>
      </xdr:nvSpPr>
      <xdr:spPr>
        <a:xfrm>
          <a:off x="18605500" y="10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149824</xdr:rowOff>
    </xdr:from>
    <xdr:ext cx="469744" cy="259045"/>
    <xdr:sp macro="" textlink="">
      <xdr:nvSpPr>
        <xdr:cNvPr id="825" name="テキスト ボックス 824"/>
        <xdr:cNvSpPr txBox="1"/>
      </xdr:nvSpPr>
      <xdr:spPr>
        <a:xfrm>
          <a:off x="18421428" y="1009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7" name="直線コネクタ 846"/>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8"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9" name="直線コネクタ 848"/>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0"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1" name="直線コネクタ 850"/>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147884</xdr:rowOff>
    </xdr:from>
    <xdr:to>
      <xdr:col>116</xdr:col>
      <xdr:colOff>63500</xdr:colOff>
      <xdr:row>76</xdr:row>
      <xdr:rowOff>11373</xdr:rowOff>
    </xdr:to>
    <xdr:cxnSp macro="">
      <xdr:nvCxnSpPr>
        <xdr:cNvPr id="852" name="直線コネクタ 851"/>
        <xdr:cNvCxnSpPr/>
      </xdr:nvCxnSpPr>
      <xdr:spPr>
        <a:xfrm flipV="1">
          <a:off x="21323300" y="13006634"/>
          <a:ext cx="8382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53"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4" name="フローチャート: 判断 853"/>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4483</xdr:rowOff>
    </xdr:from>
    <xdr:to>
      <xdr:col>111</xdr:col>
      <xdr:colOff>177800</xdr:colOff>
      <xdr:row>76</xdr:row>
      <xdr:rowOff>11373</xdr:rowOff>
    </xdr:to>
    <xdr:cxnSp macro="">
      <xdr:nvCxnSpPr>
        <xdr:cNvPr id="855" name="直線コネクタ 854"/>
        <xdr:cNvCxnSpPr/>
      </xdr:nvCxnSpPr>
      <xdr:spPr>
        <a:xfrm>
          <a:off x="20434300" y="130346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6" name="フローチャート: 判断 855"/>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7" name="テキスト ボックス 856"/>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4483</xdr:rowOff>
    </xdr:from>
    <xdr:to>
      <xdr:col>107</xdr:col>
      <xdr:colOff>50800</xdr:colOff>
      <xdr:row>76</xdr:row>
      <xdr:rowOff>15982</xdr:rowOff>
    </xdr:to>
    <xdr:cxnSp macro="">
      <xdr:nvCxnSpPr>
        <xdr:cNvPr id="858" name="直線コネクタ 857"/>
        <xdr:cNvCxnSpPr/>
      </xdr:nvCxnSpPr>
      <xdr:spPr>
        <a:xfrm flipV="1">
          <a:off x="19545300" y="13034683"/>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9" name="フローチャート: 判断 858"/>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60" name="テキスト ボックス 859"/>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15982</xdr:rowOff>
    </xdr:from>
    <xdr:to>
      <xdr:col>102</xdr:col>
      <xdr:colOff>114300</xdr:colOff>
      <xdr:row>76</xdr:row>
      <xdr:rowOff>28349</xdr:rowOff>
    </xdr:to>
    <xdr:cxnSp macro="">
      <xdr:nvCxnSpPr>
        <xdr:cNvPr id="861" name="直線コネクタ 860"/>
        <xdr:cNvCxnSpPr/>
      </xdr:nvCxnSpPr>
      <xdr:spPr>
        <a:xfrm flipV="1">
          <a:off x="18656300" y="13046182"/>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2" name="フローチャート: 判断 861"/>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3" name="テキスト ボックス 862"/>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4" name="フローチャート: 判断 863"/>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5" name="テキスト ボックス 864"/>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97084</xdr:rowOff>
    </xdr:from>
    <xdr:to>
      <xdr:col>116</xdr:col>
      <xdr:colOff>114300</xdr:colOff>
      <xdr:row>76</xdr:row>
      <xdr:rowOff>27234</xdr:rowOff>
    </xdr:to>
    <xdr:sp macro="" textlink="">
      <xdr:nvSpPr>
        <xdr:cNvPr id="871" name="楕円 870"/>
        <xdr:cNvSpPr/>
      </xdr:nvSpPr>
      <xdr:spPr>
        <a:xfrm>
          <a:off x="221107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119961</xdr:rowOff>
    </xdr:from>
    <xdr:ext cx="599010" cy="259045"/>
    <xdr:sp macro="" textlink="">
      <xdr:nvSpPr>
        <xdr:cNvPr id="872" name="繰出金該当値テキスト"/>
        <xdr:cNvSpPr txBox="1"/>
      </xdr:nvSpPr>
      <xdr:spPr>
        <a:xfrm>
          <a:off x="22212300" y="1280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132023</xdr:rowOff>
    </xdr:from>
    <xdr:to>
      <xdr:col>112</xdr:col>
      <xdr:colOff>38100</xdr:colOff>
      <xdr:row>76</xdr:row>
      <xdr:rowOff>62173</xdr:rowOff>
    </xdr:to>
    <xdr:sp macro="" textlink="">
      <xdr:nvSpPr>
        <xdr:cNvPr id="873" name="楕円 872"/>
        <xdr:cNvSpPr/>
      </xdr:nvSpPr>
      <xdr:spPr>
        <a:xfrm>
          <a:off x="21272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53300</xdr:rowOff>
    </xdr:from>
    <xdr:ext cx="599010" cy="259045"/>
    <xdr:sp macro="" textlink="">
      <xdr:nvSpPr>
        <xdr:cNvPr id="874" name="テキスト ボックス 873"/>
        <xdr:cNvSpPr txBox="1"/>
      </xdr:nvSpPr>
      <xdr:spPr>
        <a:xfrm>
          <a:off x="21023795" y="1308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125133</xdr:rowOff>
    </xdr:from>
    <xdr:to>
      <xdr:col>107</xdr:col>
      <xdr:colOff>101600</xdr:colOff>
      <xdr:row>76</xdr:row>
      <xdr:rowOff>55283</xdr:rowOff>
    </xdr:to>
    <xdr:sp macro="" textlink="">
      <xdr:nvSpPr>
        <xdr:cNvPr id="875" name="楕円 874"/>
        <xdr:cNvSpPr/>
      </xdr:nvSpPr>
      <xdr:spPr>
        <a:xfrm>
          <a:off x="20383500" y="12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46410</xdr:rowOff>
    </xdr:from>
    <xdr:ext cx="599010" cy="259045"/>
    <xdr:sp macro="" textlink="">
      <xdr:nvSpPr>
        <xdr:cNvPr id="876" name="テキスト ボックス 875"/>
        <xdr:cNvSpPr txBox="1"/>
      </xdr:nvSpPr>
      <xdr:spPr>
        <a:xfrm>
          <a:off x="20134795" y="1307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136632</xdr:rowOff>
    </xdr:from>
    <xdr:to>
      <xdr:col>102</xdr:col>
      <xdr:colOff>165100</xdr:colOff>
      <xdr:row>76</xdr:row>
      <xdr:rowOff>66782</xdr:rowOff>
    </xdr:to>
    <xdr:sp macro="" textlink="">
      <xdr:nvSpPr>
        <xdr:cNvPr id="877" name="楕円 876"/>
        <xdr:cNvSpPr/>
      </xdr:nvSpPr>
      <xdr:spPr>
        <a:xfrm>
          <a:off x="19494500" y="129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57909</xdr:rowOff>
    </xdr:from>
    <xdr:ext cx="599010" cy="259045"/>
    <xdr:sp macro="" textlink="">
      <xdr:nvSpPr>
        <xdr:cNvPr id="878" name="テキスト ボックス 877"/>
        <xdr:cNvSpPr txBox="1"/>
      </xdr:nvSpPr>
      <xdr:spPr>
        <a:xfrm>
          <a:off x="19245795" y="130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148999</xdr:rowOff>
    </xdr:from>
    <xdr:to>
      <xdr:col>98</xdr:col>
      <xdr:colOff>38100</xdr:colOff>
      <xdr:row>76</xdr:row>
      <xdr:rowOff>79149</xdr:rowOff>
    </xdr:to>
    <xdr:sp macro="" textlink="">
      <xdr:nvSpPr>
        <xdr:cNvPr id="879" name="楕円 878"/>
        <xdr:cNvSpPr/>
      </xdr:nvSpPr>
      <xdr:spPr>
        <a:xfrm>
          <a:off x="18605500" y="130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70276</xdr:rowOff>
    </xdr:from>
    <xdr:ext cx="534377" cy="259045"/>
    <xdr:sp macro="" textlink="">
      <xdr:nvSpPr>
        <xdr:cNvPr id="880" name="テキスト ボックス 879"/>
        <xdr:cNvSpPr txBox="1"/>
      </xdr:nvSpPr>
      <xdr:spPr>
        <a:xfrm>
          <a:off x="18389111" y="13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歳出決算総額は、住民一人当たり１，</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１０６，１８７</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１６２，７９５</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円となっており、類似団体よりも低い水準で推移して</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おり３０</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回った。維持修繕費は、住民一人当たりと３５，</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３４４</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円となっており、類似団体と比較して一人当たりコストが高い状況となっている。これは、近年の道路維持補修や消雪設備修繕事業の増加等によるものである。普通建設事業費は住民一人当たり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２６９，２７６</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円となっており、類似団体と比較して一人当たりコストが高い状況となっている。これは、公営住宅や</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デジタル防災無線</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の整備によるものである。公債費は、住民一人当たり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１６１，７７９円</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となっており、類似団体と比べて一人当たりコストが高い状況となっている。これは繰上償還によるものである。今後</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、柳津町振興計画に基づき施策を進め、各年度において施策評価、優先度評価を行い、適切な事業実施を目指していく。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139471</xdr:rowOff>
    </xdr:from>
    <xdr:to>
      <xdr:col>24</xdr:col>
      <xdr:colOff>63500</xdr:colOff>
      <xdr:row>38</xdr:row>
      <xdr:rowOff>238</xdr:rowOff>
    </xdr:to>
    <xdr:cxnSp macro="">
      <xdr:nvCxnSpPr>
        <xdr:cNvPr id="62" name="直線コネクタ 61"/>
        <xdr:cNvCxnSpPr/>
      </xdr:nvCxnSpPr>
      <xdr:spPr>
        <a:xfrm>
          <a:off x="3797300" y="6483121"/>
          <a:ext cx="8382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139471</xdr:rowOff>
    </xdr:from>
    <xdr:to>
      <xdr:col>19</xdr:col>
      <xdr:colOff>177800</xdr:colOff>
      <xdr:row>38</xdr:row>
      <xdr:rowOff>20861</xdr:rowOff>
    </xdr:to>
    <xdr:cxnSp macro="">
      <xdr:nvCxnSpPr>
        <xdr:cNvPr id="65" name="直線コネクタ 64"/>
        <xdr:cNvCxnSpPr/>
      </xdr:nvCxnSpPr>
      <xdr:spPr>
        <a:xfrm flipV="1">
          <a:off x="2908300" y="6483121"/>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168079</xdr:rowOff>
    </xdr:from>
    <xdr:to>
      <xdr:col>15</xdr:col>
      <xdr:colOff>50800</xdr:colOff>
      <xdr:row>38</xdr:row>
      <xdr:rowOff>20861</xdr:rowOff>
    </xdr:to>
    <xdr:cxnSp macro="">
      <xdr:nvCxnSpPr>
        <xdr:cNvPr id="68" name="直線コネクタ 67"/>
        <xdr:cNvCxnSpPr/>
      </xdr:nvCxnSpPr>
      <xdr:spPr>
        <a:xfrm>
          <a:off x="2019300" y="651172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168079</xdr:rowOff>
    </xdr:from>
    <xdr:to>
      <xdr:col>10</xdr:col>
      <xdr:colOff>114300</xdr:colOff>
      <xdr:row>38</xdr:row>
      <xdr:rowOff>3209</xdr:rowOff>
    </xdr:to>
    <xdr:cxnSp macro="">
      <xdr:nvCxnSpPr>
        <xdr:cNvPr id="71" name="直線コネクタ 70"/>
        <xdr:cNvCxnSpPr/>
      </xdr:nvCxnSpPr>
      <xdr:spPr>
        <a:xfrm flipV="1">
          <a:off x="1130300" y="651172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38467</xdr:rowOff>
    </xdr:from>
    <xdr:ext cx="534377" cy="259045"/>
    <xdr:sp macro="" textlink="">
      <xdr:nvSpPr>
        <xdr:cNvPr id="73" name="テキスト ボックス 72"/>
        <xdr:cNvSpPr txBox="1"/>
      </xdr:nvSpPr>
      <xdr:spPr>
        <a:xfrm>
          <a:off x="1752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39202</xdr:rowOff>
    </xdr:from>
    <xdr:ext cx="534377" cy="259045"/>
    <xdr:sp macro="" textlink="">
      <xdr:nvSpPr>
        <xdr:cNvPr id="75" name="テキスト ボックス 74"/>
        <xdr:cNvSpPr txBox="1"/>
      </xdr:nvSpPr>
      <xdr:spPr>
        <a:xfrm>
          <a:off x="863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120888</xdr:rowOff>
    </xdr:from>
    <xdr:to>
      <xdr:col>24</xdr:col>
      <xdr:colOff>114300</xdr:colOff>
      <xdr:row>38</xdr:row>
      <xdr:rowOff>51037</xdr:rowOff>
    </xdr:to>
    <xdr:sp macro="" textlink="">
      <xdr:nvSpPr>
        <xdr:cNvPr id="81" name="楕円 80"/>
        <xdr:cNvSpPr/>
      </xdr:nvSpPr>
      <xdr:spPr>
        <a:xfrm>
          <a:off x="4584700" y="6464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99315</xdr:rowOff>
    </xdr:from>
    <xdr:ext cx="534377" cy="259045"/>
    <xdr:sp macro="" textlink="">
      <xdr:nvSpPr>
        <xdr:cNvPr id="82" name="議会費該当値テキスト"/>
        <xdr:cNvSpPr txBox="1"/>
      </xdr:nvSpPr>
      <xdr:spPr>
        <a:xfrm>
          <a:off x="4686300" y="644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88671</xdr:rowOff>
    </xdr:from>
    <xdr:to>
      <xdr:col>20</xdr:col>
      <xdr:colOff>38100</xdr:colOff>
      <xdr:row>38</xdr:row>
      <xdr:rowOff>18821</xdr:rowOff>
    </xdr:to>
    <xdr:sp macro="" textlink="">
      <xdr:nvSpPr>
        <xdr:cNvPr id="83" name="楕円 82"/>
        <xdr:cNvSpPr/>
      </xdr:nvSpPr>
      <xdr:spPr>
        <a:xfrm>
          <a:off x="3746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35348</xdr:rowOff>
    </xdr:from>
    <xdr:ext cx="534377" cy="259045"/>
    <xdr:sp macro="" textlink="">
      <xdr:nvSpPr>
        <xdr:cNvPr id="84" name="テキスト ボックス 83"/>
        <xdr:cNvSpPr txBox="1"/>
      </xdr:nvSpPr>
      <xdr:spPr>
        <a:xfrm>
          <a:off x="3530111" y="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141511</xdr:rowOff>
    </xdr:from>
    <xdr:to>
      <xdr:col>15</xdr:col>
      <xdr:colOff>101600</xdr:colOff>
      <xdr:row>38</xdr:row>
      <xdr:rowOff>71661</xdr:rowOff>
    </xdr:to>
    <xdr:sp macro="" textlink="">
      <xdr:nvSpPr>
        <xdr:cNvPr id="85" name="楕円 84"/>
        <xdr:cNvSpPr/>
      </xdr:nvSpPr>
      <xdr:spPr>
        <a:xfrm>
          <a:off x="2857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62788</xdr:rowOff>
    </xdr:from>
    <xdr:ext cx="534377" cy="259045"/>
    <xdr:sp macro="" textlink="">
      <xdr:nvSpPr>
        <xdr:cNvPr id="86" name="テキスト ボックス 85"/>
        <xdr:cNvSpPr txBox="1"/>
      </xdr:nvSpPr>
      <xdr:spPr>
        <a:xfrm>
          <a:off x="2641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117279</xdr:rowOff>
    </xdr:from>
    <xdr:to>
      <xdr:col>10</xdr:col>
      <xdr:colOff>165100</xdr:colOff>
      <xdr:row>38</xdr:row>
      <xdr:rowOff>47429</xdr:rowOff>
    </xdr:to>
    <xdr:sp macro="" textlink="">
      <xdr:nvSpPr>
        <xdr:cNvPr id="87" name="楕円 86"/>
        <xdr:cNvSpPr/>
      </xdr:nvSpPr>
      <xdr:spPr>
        <a:xfrm>
          <a:off x="1968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38556</xdr:rowOff>
    </xdr:from>
    <xdr:ext cx="534377" cy="259045"/>
    <xdr:sp macro="" textlink="">
      <xdr:nvSpPr>
        <xdr:cNvPr id="88" name="テキスト ボックス 87"/>
        <xdr:cNvSpPr txBox="1"/>
      </xdr:nvSpPr>
      <xdr:spPr>
        <a:xfrm>
          <a:off x="1752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123859</xdr:rowOff>
    </xdr:from>
    <xdr:to>
      <xdr:col>6</xdr:col>
      <xdr:colOff>38100</xdr:colOff>
      <xdr:row>38</xdr:row>
      <xdr:rowOff>54009</xdr:rowOff>
    </xdr:to>
    <xdr:sp macro="" textlink="">
      <xdr:nvSpPr>
        <xdr:cNvPr id="89" name="楕円 88"/>
        <xdr:cNvSpPr/>
      </xdr:nvSpPr>
      <xdr:spPr>
        <a:xfrm>
          <a:off x="1079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45136</xdr:rowOff>
    </xdr:from>
    <xdr:ext cx="534377" cy="259045"/>
    <xdr:sp macro="" textlink="">
      <xdr:nvSpPr>
        <xdr:cNvPr id="90" name="テキスト ボックス 89"/>
        <xdr:cNvSpPr txBox="1"/>
      </xdr:nvSpPr>
      <xdr:spPr>
        <a:xfrm>
          <a:off x="863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90288</xdr:rowOff>
    </xdr:from>
    <xdr:to>
      <xdr:col>24</xdr:col>
      <xdr:colOff>63500</xdr:colOff>
      <xdr:row>58</xdr:row>
      <xdr:rowOff>107569</xdr:rowOff>
    </xdr:to>
    <xdr:cxnSp macro="">
      <xdr:nvCxnSpPr>
        <xdr:cNvPr id="119" name="直線コネクタ 118"/>
        <xdr:cNvCxnSpPr/>
      </xdr:nvCxnSpPr>
      <xdr:spPr>
        <a:xfrm flipV="1">
          <a:off x="3797300" y="10034388"/>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78557</xdr:rowOff>
    </xdr:from>
    <xdr:to>
      <xdr:col>19</xdr:col>
      <xdr:colOff>177800</xdr:colOff>
      <xdr:row>58</xdr:row>
      <xdr:rowOff>107569</xdr:rowOff>
    </xdr:to>
    <xdr:cxnSp macro="">
      <xdr:nvCxnSpPr>
        <xdr:cNvPr id="122" name="直線コネクタ 121"/>
        <xdr:cNvCxnSpPr/>
      </xdr:nvCxnSpPr>
      <xdr:spPr>
        <a:xfrm>
          <a:off x="2908300" y="10022657"/>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48102</xdr:rowOff>
    </xdr:from>
    <xdr:to>
      <xdr:col>15</xdr:col>
      <xdr:colOff>50800</xdr:colOff>
      <xdr:row>58</xdr:row>
      <xdr:rowOff>78557</xdr:rowOff>
    </xdr:to>
    <xdr:cxnSp macro="">
      <xdr:nvCxnSpPr>
        <xdr:cNvPr id="125" name="直線コネクタ 124"/>
        <xdr:cNvCxnSpPr/>
      </xdr:nvCxnSpPr>
      <xdr:spPr>
        <a:xfrm>
          <a:off x="2019300" y="9992202"/>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48102</xdr:rowOff>
    </xdr:from>
    <xdr:to>
      <xdr:col>10</xdr:col>
      <xdr:colOff>114300</xdr:colOff>
      <xdr:row>58</xdr:row>
      <xdr:rowOff>70151</xdr:rowOff>
    </xdr:to>
    <xdr:cxnSp macro="">
      <xdr:nvCxnSpPr>
        <xdr:cNvPr id="128" name="直線コネクタ 127"/>
        <xdr:cNvCxnSpPr/>
      </xdr:nvCxnSpPr>
      <xdr:spPr>
        <a:xfrm flipV="1">
          <a:off x="1130300" y="9992202"/>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80884</xdr:rowOff>
    </xdr:from>
    <xdr:ext cx="599010" cy="259045"/>
    <xdr:sp macro="" textlink="">
      <xdr:nvSpPr>
        <xdr:cNvPr id="130" name="テキスト ボックス 129"/>
        <xdr:cNvSpPr txBox="1"/>
      </xdr:nvSpPr>
      <xdr:spPr>
        <a:xfrm>
          <a:off x="1719795"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99272</xdr:rowOff>
    </xdr:from>
    <xdr:ext cx="599010" cy="259045"/>
    <xdr:sp macro="" textlink="">
      <xdr:nvSpPr>
        <xdr:cNvPr id="132" name="テキスト ボックス 131"/>
        <xdr:cNvSpPr txBox="1"/>
      </xdr:nvSpPr>
      <xdr:spPr>
        <a:xfrm>
          <a:off x="830795"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39488</xdr:rowOff>
    </xdr:from>
    <xdr:to>
      <xdr:col>24</xdr:col>
      <xdr:colOff>114300</xdr:colOff>
      <xdr:row>58</xdr:row>
      <xdr:rowOff>141088</xdr:rowOff>
    </xdr:to>
    <xdr:sp macro="" textlink="">
      <xdr:nvSpPr>
        <xdr:cNvPr id="138" name="楕円 137"/>
        <xdr:cNvSpPr/>
      </xdr:nvSpPr>
      <xdr:spPr>
        <a:xfrm>
          <a:off x="4584700" y="99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125865</xdr:rowOff>
    </xdr:from>
    <xdr:ext cx="599010" cy="259045"/>
    <xdr:sp macro="" textlink="">
      <xdr:nvSpPr>
        <xdr:cNvPr id="139" name="総務費該当値テキスト"/>
        <xdr:cNvSpPr txBox="1"/>
      </xdr:nvSpPr>
      <xdr:spPr>
        <a:xfrm>
          <a:off x="4686300" y="989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56769</xdr:rowOff>
    </xdr:from>
    <xdr:to>
      <xdr:col>20</xdr:col>
      <xdr:colOff>38100</xdr:colOff>
      <xdr:row>58</xdr:row>
      <xdr:rowOff>158369</xdr:rowOff>
    </xdr:to>
    <xdr:sp macro="" textlink="">
      <xdr:nvSpPr>
        <xdr:cNvPr id="140" name="楕円 139"/>
        <xdr:cNvSpPr/>
      </xdr:nvSpPr>
      <xdr:spPr>
        <a:xfrm>
          <a:off x="3746500" y="10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149496</xdr:rowOff>
    </xdr:from>
    <xdr:ext cx="599010" cy="259045"/>
    <xdr:sp macro="" textlink="">
      <xdr:nvSpPr>
        <xdr:cNvPr id="141" name="テキスト ボックス 140"/>
        <xdr:cNvSpPr txBox="1"/>
      </xdr:nvSpPr>
      <xdr:spPr>
        <a:xfrm>
          <a:off x="3497795" y="100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27757</xdr:rowOff>
    </xdr:from>
    <xdr:to>
      <xdr:col>15</xdr:col>
      <xdr:colOff>101600</xdr:colOff>
      <xdr:row>58</xdr:row>
      <xdr:rowOff>129357</xdr:rowOff>
    </xdr:to>
    <xdr:sp macro="" textlink="">
      <xdr:nvSpPr>
        <xdr:cNvPr id="142" name="楕円 141"/>
        <xdr:cNvSpPr/>
      </xdr:nvSpPr>
      <xdr:spPr>
        <a:xfrm>
          <a:off x="2857500" y="99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120484</xdr:rowOff>
    </xdr:from>
    <xdr:ext cx="599010" cy="259045"/>
    <xdr:sp macro="" textlink="">
      <xdr:nvSpPr>
        <xdr:cNvPr id="143" name="テキスト ボックス 142"/>
        <xdr:cNvSpPr txBox="1"/>
      </xdr:nvSpPr>
      <xdr:spPr>
        <a:xfrm>
          <a:off x="2608795" y="100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168752</xdr:rowOff>
    </xdr:from>
    <xdr:to>
      <xdr:col>10</xdr:col>
      <xdr:colOff>165100</xdr:colOff>
      <xdr:row>58</xdr:row>
      <xdr:rowOff>98902</xdr:rowOff>
    </xdr:to>
    <xdr:sp macro="" textlink="">
      <xdr:nvSpPr>
        <xdr:cNvPr id="144" name="楕円 143"/>
        <xdr:cNvSpPr/>
      </xdr:nvSpPr>
      <xdr:spPr>
        <a:xfrm>
          <a:off x="1968500" y="9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90029</xdr:rowOff>
    </xdr:from>
    <xdr:ext cx="599010" cy="259045"/>
    <xdr:sp macro="" textlink="">
      <xdr:nvSpPr>
        <xdr:cNvPr id="145" name="テキスト ボックス 144"/>
        <xdr:cNvSpPr txBox="1"/>
      </xdr:nvSpPr>
      <xdr:spPr>
        <a:xfrm>
          <a:off x="1719795" y="10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19351</xdr:rowOff>
    </xdr:from>
    <xdr:to>
      <xdr:col>6</xdr:col>
      <xdr:colOff>38100</xdr:colOff>
      <xdr:row>58</xdr:row>
      <xdr:rowOff>120951</xdr:rowOff>
    </xdr:to>
    <xdr:sp macro="" textlink="">
      <xdr:nvSpPr>
        <xdr:cNvPr id="146" name="楕円 145"/>
        <xdr:cNvSpPr/>
      </xdr:nvSpPr>
      <xdr:spPr>
        <a:xfrm>
          <a:off x="1079500" y="99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112078</xdr:rowOff>
    </xdr:from>
    <xdr:ext cx="599010" cy="259045"/>
    <xdr:sp macro="" textlink="">
      <xdr:nvSpPr>
        <xdr:cNvPr id="147" name="テキスト ボックス 146"/>
        <xdr:cNvSpPr txBox="1"/>
      </xdr:nvSpPr>
      <xdr:spPr>
        <a:xfrm>
          <a:off x="830795" y="1005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153995</xdr:rowOff>
    </xdr:from>
    <xdr:to>
      <xdr:col>24</xdr:col>
      <xdr:colOff>63500</xdr:colOff>
      <xdr:row>76</xdr:row>
      <xdr:rowOff>32311</xdr:rowOff>
    </xdr:to>
    <xdr:cxnSp macro="">
      <xdr:nvCxnSpPr>
        <xdr:cNvPr id="177" name="直線コネクタ 176"/>
        <xdr:cNvCxnSpPr/>
      </xdr:nvCxnSpPr>
      <xdr:spPr>
        <a:xfrm flipV="1">
          <a:off x="3797300" y="13012745"/>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32311</xdr:rowOff>
    </xdr:from>
    <xdr:to>
      <xdr:col>19</xdr:col>
      <xdr:colOff>177800</xdr:colOff>
      <xdr:row>76</xdr:row>
      <xdr:rowOff>48206</xdr:rowOff>
    </xdr:to>
    <xdr:cxnSp macro="">
      <xdr:nvCxnSpPr>
        <xdr:cNvPr id="180" name="直線コネクタ 179"/>
        <xdr:cNvCxnSpPr/>
      </xdr:nvCxnSpPr>
      <xdr:spPr>
        <a:xfrm flipV="1">
          <a:off x="2908300" y="13062511"/>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95603</xdr:rowOff>
    </xdr:from>
    <xdr:to>
      <xdr:col>15</xdr:col>
      <xdr:colOff>50800</xdr:colOff>
      <xdr:row>76</xdr:row>
      <xdr:rowOff>48206</xdr:rowOff>
    </xdr:to>
    <xdr:cxnSp macro="">
      <xdr:nvCxnSpPr>
        <xdr:cNvPr id="183" name="直線コネクタ 182"/>
        <xdr:cNvCxnSpPr/>
      </xdr:nvCxnSpPr>
      <xdr:spPr>
        <a:xfrm>
          <a:off x="2019300" y="12611453"/>
          <a:ext cx="889000" cy="4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162057</xdr:rowOff>
    </xdr:from>
    <xdr:to>
      <xdr:col>10</xdr:col>
      <xdr:colOff>114300</xdr:colOff>
      <xdr:row>73</xdr:row>
      <xdr:rowOff>95603</xdr:rowOff>
    </xdr:to>
    <xdr:cxnSp macro="">
      <xdr:nvCxnSpPr>
        <xdr:cNvPr id="186" name="直線コネクタ 185"/>
        <xdr:cNvCxnSpPr/>
      </xdr:nvCxnSpPr>
      <xdr:spPr>
        <a:xfrm>
          <a:off x="1130300" y="12335007"/>
          <a:ext cx="889000" cy="2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32329</xdr:rowOff>
    </xdr:from>
    <xdr:to>
      <xdr:col>10</xdr:col>
      <xdr:colOff>165100</xdr:colOff>
      <xdr:row>74</xdr:row>
      <xdr:rowOff>133929</xdr:rowOff>
    </xdr:to>
    <xdr:sp macro="" textlink="">
      <xdr:nvSpPr>
        <xdr:cNvPr id="187" name="フローチャート: 判断 186"/>
        <xdr:cNvSpPr/>
      </xdr:nvSpPr>
      <xdr:spPr>
        <a:xfrm>
          <a:off x="1968500" y="12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125056</xdr:rowOff>
    </xdr:from>
    <xdr:ext cx="599010" cy="259045"/>
    <xdr:sp macro="" textlink="">
      <xdr:nvSpPr>
        <xdr:cNvPr id="188" name="テキスト ボックス 187"/>
        <xdr:cNvSpPr txBox="1"/>
      </xdr:nvSpPr>
      <xdr:spPr>
        <a:xfrm>
          <a:off x="1719795" y="128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44102</xdr:rowOff>
    </xdr:from>
    <xdr:to>
      <xdr:col>6</xdr:col>
      <xdr:colOff>38100</xdr:colOff>
      <xdr:row>74</xdr:row>
      <xdr:rowOff>145702</xdr:rowOff>
    </xdr:to>
    <xdr:sp macro="" textlink="">
      <xdr:nvSpPr>
        <xdr:cNvPr id="189" name="フローチャート: 判断 188"/>
        <xdr:cNvSpPr/>
      </xdr:nvSpPr>
      <xdr:spPr>
        <a:xfrm>
          <a:off x="1079500" y="127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136829</xdr:rowOff>
    </xdr:from>
    <xdr:ext cx="599010" cy="259045"/>
    <xdr:sp macro="" textlink="">
      <xdr:nvSpPr>
        <xdr:cNvPr id="190" name="テキスト ボックス 189"/>
        <xdr:cNvSpPr txBox="1"/>
      </xdr:nvSpPr>
      <xdr:spPr>
        <a:xfrm>
          <a:off x="830795" y="1282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103195</xdr:rowOff>
    </xdr:from>
    <xdr:to>
      <xdr:col>24</xdr:col>
      <xdr:colOff>114300</xdr:colOff>
      <xdr:row>76</xdr:row>
      <xdr:rowOff>33345</xdr:rowOff>
    </xdr:to>
    <xdr:sp macro="" textlink="">
      <xdr:nvSpPr>
        <xdr:cNvPr id="196" name="楕円 195"/>
        <xdr:cNvSpPr/>
      </xdr:nvSpPr>
      <xdr:spPr>
        <a:xfrm>
          <a:off x="4584700" y="129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81622</xdr:rowOff>
    </xdr:from>
    <xdr:ext cx="599010" cy="259045"/>
    <xdr:sp macro="" textlink="">
      <xdr:nvSpPr>
        <xdr:cNvPr id="197" name="民生費該当値テキスト"/>
        <xdr:cNvSpPr txBox="1"/>
      </xdr:nvSpPr>
      <xdr:spPr>
        <a:xfrm>
          <a:off x="4686300" y="129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152961</xdr:rowOff>
    </xdr:from>
    <xdr:to>
      <xdr:col>20</xdr:col>
      <xdr:colOff>38100</xdr:colOff>
      <xdr:row>76</xdr:row>
      <xdr:rowOff>83111</xdr:rowOff>
    </xdr:to>
    <xdr:sp macro="" textlink="">
      <xdr:nvSpPr>
        <xdr:cNvPr id="198" name="楕円 197"/>
        <xdr:cNvSpPr/>
      </xdr:nvSpPr>
      <xdr:spPr>
        <a:xfrm>
          <a:off x="3746500" y="130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74238</xdr:rowOff>
    </xdr:from>
    <xdr:ext cx="599010" cy="259045"/>
    <xdr:sp macro="" textlink="">
      <xdr:nvSpPr>
        <xdr:cNvPr id="199" name="テキスト ボックス 198"/>
        <xdr:cNvSpPr txBox="1"/>
      </xdr:nvSpPr>
      <xdr:spPr>
        <a:xfrm>
          <a:off x="3497795" y="131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168856</xdr:rowOff>
    </xdr:from>
    <xdr:to>
      <xdr:col>15</xdr:col>
      <xdr:colOff>101600</xdr:colOff>
      <xdr:row>76</xdr:row>
      <xdr:rowOff>99006</xdr:rowOff>
    </xdr:to>
    <xdr:sp macro="" textlink="">
      <xdr:nvSpPr>
        <xdr:cNvPr id="200" name="楕円 199"/>
        <xdr:cNvSpPr/>
      </xdr:nvSpPr>
      <xdr:spPr>
        <a:xfrm>
          <a:off x="2857500" y="130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90133</xdr:rowOff>
    </xdr:from>
    <xdr:ext cx="599010" cy="259045"/>
    <xdr:sp macro="" textlink="">
      <xdr:nvSpPr>
        <xdr:cNvPr id="201" name="テキスト ボックス 200"/>
        <xdr:cNvSpPr txBox="1"/>
      </xdr:nvSpPr>
      <xdr:spPr>
        <a:xfrm>
          <a:off x="2608795" y="131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44803</xdr:rowOff>
    </xdr:from>
    <xdr:to>
      <xdr:col>10</xdr:col>
      <xdr:colOff>165100</xdr:colOff>
      <xdr:row>73</xdr:row>
      <xdr:rowOff>146403</xdr:rowOff>
    </xdr:to>
    <xdr:sp macro="" textlink="">
      <xdr:nvSpPr>
        <xdr:cNvPr id="202" name="楕円 201"/>
        <xdr:cNvSpPr/>
      </xdr:nvSpPr>
      <xdr:spPr>
        <a:xfrm>
          <a:off x="1968500" y="125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162930</xdr:rowOff>
    </xdr:from>
    <xdr:ext cx="599010" cy="259045"/>
    <xdr:sp macro="" textlink="">
      <xdr:nvSpPr>
        <xdr:cNvPr id="203" name="テキスト ボックス 202"/>
        <xdr:cNvSpPr txBox="1"/>
      </xdr:nvSpPr>
      <xdr:spPr>
        <a:xfrm>
          <a:off x="1719795" y="123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111257</xdr:rowOff>
    </xdr:from>
    <xdr:to>
      <xdr:col>6</xdr:col>
      <xdr:colOff>38100</xdr:colOff>
      <xdr:row>72</xdr:row>
      <xdr:rowOff>41407</xdr:rowOff>
    </xdr:to>
    <xdr:sp macro="" textlink="">
      <xdr:nvSpPr>
        <xdr:cNvPr id="204" name="楕円 203"/>
        <xdr:cNvSpPr/>
      </xdr:nvSpPr>
      <xdr:spPr>
        <a:xfrm>
          <a:off x="1079500" y="122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57934</xdr:rowOff>
    </xdr:from>
    <xdr:ext cx="599010" cy="259045"/>
    <xdr:sp macro="" textlink="">
      <xdr:nvSpPr>
        <xdr:cNvPr id="205" name="テキスト ボックス 204"/>
        <xdr:cNvSpPr txBox="1"/>
      </xdr:nvSpPr>
      <xdr:spPr>
        <a:xfrm>
          <a:off x="830795" y="1205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117642</xdr:rowOff>
    </xdr:from>
    <xdr:to>
      <xdr:col>24</xdr:col>
      <xdr:colOff>63500</xdr:colOff>
      <xdr:row>98</xdr:row>
      <xdr:rowOff>119414</xdr:rowOff>
    </xdr:to>
    <xdr:cxnSp macro="">
      <xdr:nvCxnSpPr>
        <xdr:cNvPr id="234" name="直線コネクタ 233"/>
        <xdr:cNvCxnSpPr/>
      </xdr:nvCxnSpPr>
      <xdr:spPr>
        <a:xfrm flipV="1">
          <a:off x="3797300" y="1691974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118094</xdr:rowOff>
    </xdr:from>
    <xdr:to>
      <xdr:col>19</xdr:col>
      <xdr:colOff>177800</xdr:colOff>
      <xdr:row>98</xdr:row>
      <xdr:rowOff>119414</xdr:rowOff>
    </xdr:to>
    <xdr:cxnSp macro="">
      <xdr:nvCxnSpPr>
        <xdr:cNvPr id="237" name="直線コネクタ 236"/>
        <xdr:cNvCxnSpPr/>
      </xdr:nvCxnSpPr>
      <xdr:spPr>
        <a:xfrm>
          <a:off x="2908300" y="16920194"/>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118094</xdr:rowOff>
    </xdr:from>
    <xdr:to>
      <xdr:col>15</xdr:col>
      <xdr:colOff>50800</xdr:colOff>
      <xdr:row>98</xdr:row>
      <xdr:rowOff>122800</xdr:rowOff>
    </xdr:to>
    <xdr:cxnSp macro="">
      <xdr:nvCxnSpPr>
        <xdr:cNvPr id="240" name="直線コネクタ 239"/>
        <xdr:cNvCxnSpPr/>
      </xdr:nvCxnSpPr>
      <xdr:spPr>
        <a:xfrm flipV="1">
          <a:off x="2019300" y="16920194"/>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122800</xdr:rowOff>
    </xdr:from>
    <xdr:to>
      <xdr:col>10</xdr:col>
      <xdr:colOff>114300</xdr:colOff>
      <xdr:row>98</xdr:row>
      <xdr:rowOff>125265</xdr:rowOff>
    </xdr:to>
    <xdr:cxnSp macro="">
      <xdr:nvCxnSpPr>
        <xdr:cNvPr id="243" name="直線コネクタ 242"/>
        <xdr:cNvCxnSpPr/>
      </xdr:nvCxnSpPr>
      <xdr:spPr>
        <a:xfrm flipV="1">
          <a:off x="1130300" y="16924900"/>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4" name="フローチャート: 判断 243"/>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88132</xdr:rowOff>
    </xdr:from>
    <xdr:ext cx="599010" cy="259045"/>
    <xdr:sp macro="" textlink="">
      <xdr:nvSpPr>
        <xdr:cNvPr id="245" name="テキスト ボックス 244"/>
        <xdr:cNvSpPr txBox="1"/>
      </xdr:nvSpPr>
      <xdr:spPr>
        <a:xfrm>
          <a:off x="1719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6" name="フローチャート: 判断 245"/>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80560</xdr:rowOff>
    </xdr:from>
    <xdr:ext cx="599010" cy="259045"/>
    <xdr:sp macro="" textlink="">
      <xdr:nvSpPr>
        <xdr:cNvPr id="247" name="テキスト ボックス 246"/>
        <xdr:cNvSpPr txBox="1"/>
      </xdr:nvSpPr>
      <xdr:spPr>
        <a:xfrm>
          <a:off x="830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66842</xdr:rowOff>
    </xdr:from>
    <xdr:to>
      <xdr:col>24</xdr:col>
      <xdr:colOff>114300</xdr:colOff>
      <xdr:row>98</xdr:row>
      <xdr:rowOff>168442</xdr:rowOff>
    </xdr:to>
    <xdr:sp macro="" textlink="">
      <xdr:nvSpPr>
        <xdr:cNvPr id="253" name="楕円 252"/>
        <xdr:cNvSpPr/>
      </xdr:nvSpPr>
      <xdr:spPr>
        <a:xfrm>
          <a:off x="45847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68614</xdr:rowOff>
    </xdr:from>
    <xdr:to>
      <xdr:col>20</xdr:col>
      <xdr:colOff>38100</xdr:colOff>
      <xdr:row>98</xdr:row>
      <xdr:rowOff>170214</xdr:rowOff>
    </xdr:to>
    <xdr:sp macro="" textlink="">
      <xdr:nvSpPr>
        <xdr:cNvPr id="255" name="楕円 254"/>
        <xdr:cNvSpPr/>
      </xdr:nvSpPr>
      <xdr:spPr>
        <a:xfrm>
          <a:off x="3746500" y="168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161341</xdr:rowOff>
    </xdr:from>
    <xdr:ext cx="534377" cy="259045"/>
    <xdr:sp macro="" textlink="">
      <xdr:nvSpPr>
        <xdr:cNvPr id="256" name="テキスト ボックス 255"/>
        <xdr:cNvSpPr txBox="1"/>
      </xdr:nvSpPr>
      <xdr:spPr>
        <a:xfrm>
          <a:off x="3530111" y="169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67294</xdr:rowOff>
    </xdr:from>
    <xdr:to>
      <xdr:col>15</xdr:col>
      <xdr:colOff>101600</xdr:colOff>
      <xdr:row>98</xdr:row>
      <xdr:rowOff>168894</xdr:rowOff>
    </xdr:to>
    <xdr:sp macro="" textlink="">
      <xdr:nvSpPr>
        <xdr:cNvPr id="257" name="楕円 256"/>
        <xdr:cNvSpPr/>
      </xdr:nvSpPr>
      <xdr:spPr>
        <a:xfrm>
          <a:off x="2857500" y="168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160021</xdr:rowOff>
    </xdr:from>
    <xdr:ext cx="534377" cy="259045"/>
    <xdr:sp macro="" textlink="">
      <xdr:nvSpPr>
        <xdr:cNvPr id="258" name="テキスト ボックス 257"/>
        <xdr:cNvSpPr txBox="1"/>
      </xdr:nvSpPr>
      <xdr:spPr>
        <a:xfrm>
          <a:off x="2641111" y="169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72000</xdr:rowOff>
    </xdr:from>
    <xdr:to>
      <xdr:col>10</xdr:col>
      <xdr:colOff>165100</xdr:colOff>
      <xdr:row>99</xdr:row>
      <xdr:rowOff>2150</xdr:rowOff>
    </xdr:to>
    <xdr:sp macro="" textlink="">
      <xdr:nvSpPr>
        <xdr:cNvPr id="259" name="楕円 258"/>
        <xdr:cNvSpPr/>
      </xdr:nvSpPr>
      <xdr:spPr>
        <a:xfrm>
          <a:off x="1968500" y="168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164727</xdr:rowOff>
    </xdr:from>
    <xdr:ext cx="534377" cy="259045"/>
    <xdr:sp macro="" textlink="">
      <xdr:nvSpPr>
        <xdr:cNvPr id="260" name="テキスト ボックス 259"/>
        <xdr:cNvSpPr txBox="1"/>
      </xdr:nvSpPr>
      <xdr:spPr>
        <a:xfrm>
          <a:off x="1752111" y="169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74465</xdr:rowOff>
    </xdr:from>
    <xdr:to>
      <xdr:col>6</xdr:col>
      <xdr:colOff>38100</xdr:colOff>
      <xdr:row>99</xdr:row>
      <xdr:rowOff>4615</xdr:rowOff>
    </xdr:to>
    <xdr:sp macro="" textlink="">
      <xdr:nvSpPr>
        <xdr:cNvPr id="261" name="楕円 260"/>
        <xdr:cNvSpPr/>
      </xdr:nvSpPr>
      <xdr:spPr>
        <a:xfrm>
          <a:off x="1079500" y="168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167192</xdr:rowOff>
    </xdr:from>
    <xdr:ext cx="534377" cy="259045"/>
    <xdr:sp macro="" textlink="">
      <xdr:nvSpPr>
        <xdr:cNvPr id="262" name="テキスト ボックス 261"/>
        <xdr:cNvSpPr txBox="1"/>
      </xdr:nvSpPr>
      <xdr:spPr>
        <a:xfrm>
          <a:off x="863111" y="169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301" name="フローチャート: 判断 300"/>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158005</xdr:rowOff>
    </xdr:from>
    <xdr:ext cx="378565" cy="259045"/>
    <xdr:sp macro="" textlink="">
      <xdr:nvSpPr>
        <xdr:cNvPr id="302" name="テキスト ボックス 301"/>
        <xdr:cNvSpPr txBox="1"/>
      </xdr:nvSpPr>
      <xdr:spPr>
        <a:xfrm>
          <a:off x="7672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152019</xdr:rowOff>
    </xdr:from>
    <xdr:to>
      <xdr:col>36</xdr:col>
      <xdr:colOff>165100</xdr:colOff>
      <xdr:row>37</xdr:row>
      <xdr:rowOff>82169</xdr:rowOff>
    </xdr:to>
    <xdr:sp macro="" textlink="">
      <xdr:nvSpPr>
        <xdr:cNvPr id="303" name="フローチャート: 判断 302"/>
        <xdr:cNvSpPr/>
      </xdr:nvSpPr>
      <xdr:spPr>
        <a:xfrm>
          <a:off x="6921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98696</xdr:rowOff>
    </xdr:from>
    <xdr:ext cx="469744" cy="259045"/>
    <xdr:sp macro="" textlink="">
      <xdr:nvSpPr>
        <xdr:cNvPr id="304" name="テキスト ボックス 303"/>
        <xdr:cNvSpPr txBox="1"/>
      </xdr:nvSpPr>
      <xdr:spPr>
        <a:xfrm>
          <a:off x="6737428"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119911</xdr:rowOff>
    </xdr:from>
    <xdr:to>
      <xdr:col>55</xdr:col>
      <xdr:colOff>0</xdr:colOff>
      <xdr:row>58</xdr:row>
      <xdr:rowOff>135813</xdr:rowOff>
    </xdr:to>
    <xdr:cxnSp macro="">
      <xdr:nvCxnSpPr>
        <xdr:cNvPr id="348" name="直線コネクタ 347"/>
        <xdr:cNvCxnSpPr/>
      </xdr:nvCxnSpPr>
      <xdr:spPr>
        <a:xfrm>
          <a:off x="9639300" y="10064011"/>
          <a:ext cx="8382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119911</xdr:rowOff>
    </xdr:from>
    <xdr:to>
      <xdr:col>50</xdr:col>
      <xdr:colOff>114300</xdr:colOff>
      <xdr:row>58</xdr:row>
      <xdr:rowOff>125506</xdr:rowOff>
    </xdr:to>
    <xdr:cxnSp macro="">
      <xdr:nvCxnSpPr>
        <xdr:cNvPr id="351" name="直線コネクタ 350"/>
        <xdr:cNvCxnSpPr/>
      </xdr:nvCxnSpPr>
      <xdr:spPr>
        <a:xfrm flipV="1">
          <a:off x="8750300" y="1006401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118507</xdr:rowOff>
    </xdr:from>
    <xdr:to>
      <xdr:col>45</xdr:col>
      <xdr:colOff>177800</xdr:colOff>
      <xdr:row>58</xdr:row>
      <xdr:rowOff>125506</xdr:rowOff>
    </xdr:to>
    <xdr:cxnSp macro="">
      <xdr:nvCxnSpPr>
        <xdr:cNvPr id="354" name="直線コネクタ 353"/>
        <xdr:cNvCxnSpPr/>
      </xdr:nvCxnSpPr>
      <xdr:spPr>
        <a:xfrm>
          <a:off x="7861300" y="10062607"/>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118507</xdr:rowOff>
    </xdr:from>
    <xdr:to>
      <xdr:col>41</xdr:col>
      <xdr:colOff>50800</xdr:colOff>
      <xdr:row>58</xdr:row>
      <xdr:rowOff>128905</xdr:rowOff>
    </xdr:to>
    <xdr:cxnSp macro="">
      <xdr:nvCxnSpPr>
        <xdr:cNvPr id="357" name="直線コネクタ 356"/>
        <xdr:cNvCxnSpPr/>
      </xdr:nvCxnSpPr>
      <xdr:spPr>
        <a:xfrm flipV="1">
          <a:off x="6972300" y="10062607"/>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8" name="フローチャート: 判断 357"/>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164182</xdr:rowOff>
    </xdr:from>
    <xdr:ext cx="599010" cy="259045"/>
    <xdr:sp macro="" textlink="">
      <xdr:nvSpPr>
        <xdr:cNvPr id="359" name="テキスト ボックス 358"/>
        <xdr:cNvSpPr txBox="1"/>
      </xdr:nvSpPr>
      <xdr:spPr>
        <a:xfrm>
          <a:off x="7561795" y="97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0" name="フローチャート: 判断 359"/>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153111</xdr:rowOff>
    </xdr:from>
    <xdr:ext cx="599010" cy="259045"/>
    <xdr:sp macro="" textlink="">
      <xdr:nvSpPr>
        <xdr:cNvPr id="361" name="テキスト ボックス 360"/>
        <xdr:cNvSpPr txBox="1"/>
      </xdr:nvSpPr>
      <xdr:spPr>
        <a:xfrm>
          <a:off x="6672795" y="97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85013</xdr:rowOff>
    </xdr:from>
    <xdr:to>
      <xdr:col>55</xdr:col>
      <xdr:colOff>50800</xdr:colOff>
      <xdr:row>59</xdr:row>
      <xdr:rowOff>15163</xdr:rowOff>
    </xdr:to>
    <xdr:sp macro="" textlink="">
      <xdr:nvSpPr>
        <xdr:cNvPr id="367" name="楕円 366"/>
        <xdr:cNvSpPr/>
      </xdr:nvSpPr>
      <xdr:spPr>
        <a:xfrm>
          <a:off x="104267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99010" cy="259045"/>
    <xdr:sp macro="" textlink="">
      <xdr:nvSpPr>
        <xdr:cNvPr id="368" name="農林水産業費該当値テキスト"/>
        <xdr:cNvSpPr txBox="1"/>
      </xdr:nvSpPr>
      <xdr:spPr>
        <a:xfrm>
          <a:off x="10528300" y="1000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69111</xdr:rowOff>
    </xdr:from>
    <xdr:to>
      <xdr:col>50</xdr:col>
      <xdr:colOff>165100</xdr:colOff>
      <xdr:row>58</xdr:row>
      <xdr:rowOff>170711</xdr:rowOff>
    </xdr:to>
    <xdr:sp macro="" textlink="">
      <xdr:nvSpPr>
        <xdr:cNvPr id="369" name="楕円 368"/>
        <xdr:cNvSpPr/>
      </xdr:nvSpPr>
      <xdr:spPr>
        <a:xfrm>
          <a:off x="9588500" y="100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15788</xdr:rowOff>
    </xdr:from>
    <xdr:ext cx="599010" cy="259045"/>
    <xdr:sp macro="" textlink="">
      <xdr:nvSpPr>
        <xdr:cNvPr id="370" name="テキスト ボックス 369"/>
        <xdr:cNvSpPr txBox="1"/>
      </xdr:nvSpPr>
      <xdr:spPr>
        <a:xfrm>
          <a:off x="9339795" y="978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74706</xdr:rowOff>
    </xdr:from>
    <xdr:to>
      <xdr:col>46</xdr:col>
      <xdr:colOff>38100</xdr:colOff>
      <xdr:row>59</xdr:row>
      <xdr:rowOff>4856</xdr:rowOff>
    </xdr:to>
    <xdr:sp macro="" textlink="">
      <xdr:nvSpPr>
        <xdr:cNvPr id="371" name="楕円 370"/>
        <xdr:cNvSpPr/>
      </xdr:nvSpPr>
      <xdr:spPr>
        <a:xfrm>
          <a:off x="8699500" y="100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21383</xdr:rowOff>
    </xdr:from>
    <xdr:ext cx="599010" cy="259045"/>
    <xdr:sp macro="" textlink="">
      <xdr:nvSpPr>
        <xdr:cNvPr id="372" name="テキスト ボックス 371"/>
        <xdr:cNvSpPr txBox="1"/>
      </xdr:nvSpPr>
      <xdr:spPr>
        <a:xfrm>
          <a:off x="8450795" y="97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67707</xdr:rowOff>
    </xdr:from>
    <xdr:to>
      <xdr:col>41</xdr:col>
      <xdr:colOff>101600</xdr:colOff>
      <xdr:row>58</xdr:row>
      <xdr:rowOff>169307</xdr:rowOff>
    </xdr:to>
    <xdr:sp macro="" textlink="">
      <xdr:nvSpPr>
        <xdr:cNvPr id="373" name="楕円 372"/>
        <xdr:cNvSpPr/>
      </xdr:nvSpPr>
      <xdr:spPr>
        <a:xfrm>
          <a:off x="7810500" y="10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160434</xdr:rowOff>
    </xdr:from>
    <xdr:ext cx="599010" cy="259045"/>
    <xdr:sp macro="" textlink="">
      <xdr:nvSpPr>
        <xdr:cNvPr id="374" name="テキスト ボックス 373"/>
        <xdr:cNvSpPr txBox="1"/>
      </xdr:nvSpPr>
      <xdr:spPr>
        <a:xfrm>
          <a:off x="7561795" y="101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78105</xdr:rowOff>
    </xdr:from>
    <xdr:to>
      <xdr:col>36</xdr:col>
      <xdr:colOff>165100</xdr:colOff>
      <xdr:row>59</xdr:row>
      <xdr:rowOff>8255</xdr:rowOff>
    </xdr:to>
    <xdr:sp macro="" textlink="">
      <xdr:nvSpPr>
        <xdr:cNvPr id="375" name="楕円 374"/>
        <xdr:cNvSpPr/>
      </xdr:nvSpPr>
      <xdr:spPr>
        <a:xfrm>
          <a:off x="692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170832</xdr:rowOff>
    </xdr:from>
    <xdr:ext cx="599010" cy="259045"/>
    <xdr:sp macro="" textlink="">
      <xdr:nvSpPr>
        <xdr:cNvPr id="376" name="テキスト ボックス 375"/>
        <xdr:cNvSpPr txBox="1"/>
      </xdr:nvSpPr>
      <xdr:spPr>
        <a:xfrm>
          <a:off x="6672795" y="101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171236</xdr:rowOff>
    </xdr:from>
    <xdr:to>
      <xdr:col>55</xdr:col>
      <xdr:colOff>0</xdr:colOff>
      <xdr:row>78</xdr:row>
      <xdr:rowOff>30285</xdr:rowOff>
    </xdr:to>
    <xdr:cxnSp macro="">
      <xdr:nvCxnSpPr>
        <xdr:cNvPr id="405" name="直線コネクタ 404"/>
        <xdr:cNvCxnSpPr/>
      </xdr:nvCxnSpPr>
      <xdr:spPr>
        <a:xfrm>
          <a:off x="9639300" y="13372886"/>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163695</xdr:rowOff>
    </xdr:from>
    <xdr:to>
      <xdr:col>50</xdr:col>
      <xdr:colOff>114300</xdr:colOff>
      <xdr:row>77</xdr:row>
      <xdr:rowOff>171236</xdr:rowOff>
    </xdr:to>
    <xdr:cxnSp macro="">
      <xdr:nvCxnSpPr>
        <xdr:cNvPr id="408" name="直線コネクタ 407"/>
        <xdr:cNvCxnSpPr/>
      </xdr:nvCxnSpPr>
      <xdr:spPr>
        <a:xfrm>
          <a:off x="8750300" y="13365345"/>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163695</xdr:rowOff>
    </xdr:from>
    <xdr:to>
      <xdr:col>45</xdr:col>
      <xdr:colOff>177800</xdr:colOff>
      <xdr:row>78</xdr:row>
      <xdr:rowOff>35688</xdr:rowOff>
    </xdr:to>
    <xdr:cxnSp macro="">
      <xdr:nvCxnSpPr>
        <xdr:cNvPr id="411" name="直線コネクタ 410"/>
        <xdr:cNvCxnSpPr/>
      </xdr:nvCxnSpPr>
      <xdr:spPr>
        <a:xfrm flipV="1">
          <a:off x="7861300" y="13365345"/>
          <a:ext cx="8890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160621</xdr:rowOff>
    </xdr:from>
    <xdr:to>
      <xdr:col>41</xdr:col>
      <xdr:colOff>50800</xdr:colOff>
      <xdr:row>78</xdr:row>
      <xdr:rowOff>35688</xdr:rowOff>
    </xdr:to>
    <xdr:cxnSp macro="">
      <xdr:nvCxnSpPr>
        <xdr:cNvPr id="414" name="直線コネクタ 413"/>
        <xdr:cNvCxnSpPr/>
      </xdr:nvCxnSpPr>
      <xdr:spPr>
        <a:xfrm>
          <a:off x="6972300" y="13362271"/>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5" name="フローチャート: 判断 414"/>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99635</xdr:rowOff>
    </xdr:from>
    <xdr:ext cx="534377" cy="259045"/>
    <xdr:sp macro="" textlink="">
      <xdr:nvSpPr>
        <xdr:cNvPr id="416" name="テキスト ボックス 415"/>
        <xdr:cNvSpPr txBox="1"/>
      </xdr:nvSpPr>
      <xdr:spPr>
        <a:xfrm>
          <a:off x="7594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154767</xdr:rowOff>
    </xdr:from>
    <xdr:to>
      <xdr:col>36</xdr:col>
      <xdr:colOff>165100</xdr:colOff>
      <xdr:row>78</xdr:row>
      <xdr:rowOff>84917</xdr:rowOff>
    </xdr:to>
    <xdr:sp macro="" textlink="">
      <xdr:nvSpPr>
        <xdr:cNvPr id="417" name="フローチャート: 判断 416"/>
        <xdr:cNvSpPr/>
      </xdr:nvSpPr>
      <xdr:spPr>
        <a:xfrm>
          <a:off x="6921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76044</xdr:rowOff>
    </xdr:from>
    <xdr:ext cx="534377" cy="259045"/>
    <xdr:sp macro="" textlink="">
      <xdr:nvSpPr>
        <xdr:cNvPr id="418" name="テキスト ボックス 417"/>
        <xdr:cNvSpPr txBox="1"/>
      </xdr:nvSpPr>
      <xdr:spPr>
        <a:xfrm>
          <a:off x="6705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150935</xdr:rowOff>
    </xdr:from>
    <xdr:to>
      <xdr:col>55</xdr:col>
      <xdr:colOff>50800</xdr:colOff>
      <xdr:row>78</xdr:row>
      <xdr:rowOff>81085</xdr:rowOff>
    </xdr:to>
    <xdr:sp macro="" textlink="">
      <xdr:nvSpPr>
        <xdr:cNvPr id="424" name="楕円 423"/>
        <xdr:cNvSpPr/>
      </xdr:nvSpPr>
      <xdr:spPr>
        <a:xfrm>
          <a:off x="10426700" y="133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129362</xdr:rowOff>
    </xdr:from>
    <xdr:ext cx="534377" cy="259045"/>
    <xdr:sp macro="" textlink="">
      <xdr:nvSpPr>
        <xdr:cNvPr id="425" name="商工費該当値テキスト"/>
        <xdr:cNvSpPr txBox="1"/>
      </xdr:nvSpPr>
      <xdr:spPr>
        <a:xfrm>
          <a:off x="10528300" y="133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120436</xdr:rowOff>
    </xdr:from>
    <xdr:to>
      <xdr:col>50</xdr:col>
      <xdr:colOff>165100</xdr:colOff>
      <xdr:row>78</xdr:row>
      <xdr:rowOff>50586</xdr:rowOff>
    </xdr:to>
    <xdr:sp macro="" textlink="">
      <xdr:nvSpPr>
        <xdr:cNvPr id="426" name="楕円 425"/>
        <xdr:cNvSpPr/>
      </xdr:nvSpPr>
      <xdr:spPr>
        <a:xfrm>
          <a:off x="95885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41713</xdr:rowOff>
    </xdr:from>
    <xdr:ext cx="534377" cy="259045"/>
    <xdr:sp macro="" textlink="">
      <xdr:nvSpPr>
        <xdr:cNvPr id="427" name="テキスト ボックス 426"/>
        <xdr:cNvSpPr txBox="1"/>
      </xdr:nvSpPr>
      <xdr:spPr>
        <a:xfrm>
          <a:off x="9372111" y="134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112895</xdr:rowOff>
    </xdr:from>
    <xdr:to>
      <xdr:col>46</xdr:col>
      <xdr:colOff>38100</xdr:colOff>
      <xdr:row>78</xdr:row>
      <xdr:rowOff>43045</xdr:rowOff>
    </xdr:to>
    <xdr:sp macro="" textlink="">
      <xdr:nvSpPr>
        <xdr:cNvPr id="428" name="楕円 427"/>
        <xdr:cNvSpPr/>
      </xdr:nvSpPr>
      <xdr:spPr>
        <a:xfrm>
          <a:off x="8699500" y="13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59572</xdr:rowOff>
    </xdr:from>
    <xdr:ext cx="534377" cy="259045"/>
    <xdr:sp macro="" textlink="">
      <xdr:nvSpPr>
        <xdr:cNvPr id="429" name="テキスト ボックス 428"/>
        <xdr:cNvSpPr txBox="1"/>
      </xdr:nvSpPr>
      <xdr:spPr>
        <a:xfrm>
          <a:off x="8483111" y="130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156338</xdr:rowOff>
    </xdr:from>
    <xdr:to>
      <xdr:col>41</xdr:col>
      <xdr:colOff>101600</xdr:colOff>
      <xdr:row>78</xdr:row>
      <xdr:rowOff>86488</xdr:rowOff>
    </xdr:to>
    <xdr:sp macro="" textlink="">
      <xdr:nvSpPr>
        <xdr:cNvPr id="430" name="楕円 429"/>
        <xdr:cNvSpPr/>
      </xdr:nvSpPr>
      <xdr:spPr>
        <a:xfrm>
          <a:off x="7810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77615</xdr:rowOff>
    </xdr:from>
    <xdr:ext cx="534377" cy="259045"/>
    <xdr:sp macro="" textlink="">
      <xdr:nvSpPr>
        <xdr:cNvPr id="431" name="テキスト ボックス 430"/>
        <xdr:cNvSpPr txBox="1"/>
      </xdr:nvSpPr>
      <xdr:spPr>
        <a:xfrm>
          <a:off x="7594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109821</xdr:rowOff>
    </xdr:from>
    <xdr:to>
      <xdr:col>36</xdr:col>
      <xdr:colOff>165100</xdr:colOff>
      <xdr:row>78</xdr:row>
      <xdr:rowOff>39971</xdr:rowOff>
    </xdr:to>
    <xdr:sp macro="" textlink="">
      <xdr:nvSpPr>
        <xdr:cNvPr id="432" name="楕円 431"/>
        <xdr:cNvSpPr/>
      </xdr:nvSpPr>
      <xdr:spPr>
        <a:xfrm>
          <a:off x="69215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56498</xdr:rowOff>
    </xdr:from>
    <xdr:ext cx="534377" cy="259045"/>
    <xdr:sp macro="" textlink="">
      <xdr:nvSpPr>
        <xdr:cNvPr id="433" name="テキスト ボックス 432"/>
        <xdr:cNvSpPr txBox="1"/>
      </xdr:nvSpPr>
      <xdr:spPr>
        <a:xfrm>
          <a:off x="6705111" y="130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169307</xdr:rowOff>
    </xdr:from>
    <xdr:to>
      <xdr:col>55</xdr:col>
      <xdr:colOff>0</xdr:colOff>
      <xdr:row>96</xdr:row>
      <xdr:rowOff>13491</xdr:rowOff>
    </xdr:to>
    <xdr:cxnSp macro="">
      <xdr:nvCxnSpPr>
        <xdr:cNvPr id="462" name="直線コネクタ 461"/>
        <xdr:cNvCxnSpPr/>
      </xdr:nvCxnSpPr>
      <xdr:spPr>
        <a:xfrm flipV="1">
          <a:off x="9639300" y="16457057"/>
          <a:ext cx="8382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13491</xdr:rowOff>
    </xdr:from>
    <xdr:to>
      <xdr:col>50</xdr:col>
      <xdr:colOff>114300</xdr:colOff>
      <xdr:row>96</xdr:row>
      <xdr:rowOff>131958</xdr:rowOff>
    </xdr:to>
    <xdr:cxnSp macro="">
      <xdr:nvCxnSpPr>
        <xdr:cNvPr id="465" name="直線コネクタ 464"/>
        <xdr:cNvCxnSpPr/>
      </xdr:nvCxnSpPr>
      <xdr:spPr>
        <a:xfrm flipV="1">
          <a:off x="8750300" y="16472691"/>
          <a:ext cx="889000" cy="1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131958</xdr:rowOff>
    </xdr:from>
    <xdr:to>
      <xdr:col>45</xdr:col>
      <xdr:colOff>177800</xdr:colOff>
      <xdr:row>97</xdr:row>
      <xdr:rowOff>53925</xdr:rowOff>
    </xdr:to>
    <xdr:cxnSp macro="">
      <xdr:nvCxnSpPr>
        <xdr:cNvPr id="468" name="直線コネクタ 467"/>
        <xdr:cNvCxnSpPr/>
      </xdr:nvCxnSpPr>
      <xdr:spPr>
        <a:xfrm flipV="1">
          <a:off x="7861300" y="16591158"/>
          <a:ext cx="889000" cy="9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10624</xdr:rowOff>
    </xdr:from>
    <xdr:to>
      <xdr:col>41</xdr:col>
      <xdr:colOff>50800</xdr:colOff>
      <xdr:row>97</xdr:row>
      <xdr:rowOff>53925</xdr:rowOff>
    </xdr:to>
    <xdr:cxnSp macro="">
      <xdr:nvCxnSpPr>
        <xdr:cNvPr id="471" name="直線コネクタ 470"/>
        <xdr:cNvCxnSpPr/>
      </xdr:nvCxnSpPr>
      <xdr:spPr>
        <a:xfrm>
          <a:off x="6972300" y="16469824"/>
          <a:ext cx="889000" cy="2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2" name="フローチャート: 判断 471"/>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113347</xdr:rowOff>
    </xdr:from>
    <xdr:ext cx="599010" cy="259045"/>
    <xdr:sp macro="" textlink="">
      <xdr:nvSpPr>
        <xdr:cNvPr id="473" name="テキスト ボックス 472"/>
        <xdr:cNvSpPr txBox="1"/>
      </xdr:nvSpPr>
      <xdr:spPr>
        <a:xfrm>
          <a:off x="7561795" y="1622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4" name="フローチャート: 判断 473"/>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11822</xdr:rowOff>
    </xdr:from>
    <xdr:ext cx="599010" cy="259045"/>
    <xdr:sp macro="" textlink="">
      <xdr:nvSpPr>
        <xdr:cNvPr id="475" name="テキスト ボックス 474"/>
        <xdr:cNvSpPr txBox="1"/>
      </xdr:nvSpPr>
      <xdr:spPr>
        <a:xfrm>
          <a:off x="6672795" y="1612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118507</xdr:rowOff>
    </xdr:from>
    <xdr:to>
      <xdr:col>55</xdr:col>
      <xdr:colOff>50800</xdr:colOff>
      <xdr:row>96</xdr:row>
      <xdr:rowOff>48657</xdr:rowOff>
    </xdr:to>
    <xdr:sp macro="" textlink="">
      <xdr:nvSpPr>
        <xdr:cNvPr id="481" name="楕円 480"/>
        <xdr:cNvSpPr/>
      </xdr:nvSpPr>
      <xdr:spPr>
        <a:xfrm>
          <a:off x="10426700" y="164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141384</xdr:rowOff>
    </xdr:from>
    <xdr:ext cx="599010" cy="259045"/>
    <xdr:sp macro="" textlink="">
      <xdr:nvSpPr>
        <xdr:cNvPr id="482" name="土木費該当値テキスト"/>
        <xdr:cNvSpPr txBox="1"/>
      </xdr:nvSpPr>
      <xdr:spPr>
        <a:xfrm>
          <a:off x="10528300" y="1625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134141</xdr:rowOff>
    </xdr:from>
    <xdr:to>
      <xdr:col>50</xdr:col>
      <xdr:colOff>165100</xdr:colOff>
      <xdr:row>96</xdr:row>
      <xdr:rowOff>64291</xdr:rowOff>
    </xdr:to>
    <xdr:sp macro="" textlink="">
      <xdr:nvSpPr>
        <xdr:cNvPr id="483" name="楕円 482"/>
        <xdr:cNvSpPr/>
      </xdr:nvSpPr>
      <xdr:spPr>
        <a:xfrm>
          <a:off x="9588500" y="164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55418</xdr:rowOff>
    </xdr:from>
    <xdr:ext cx="599010" cy="259045"/>
    <xdr:sp macro="" textlink="">
      <xdr:nvSpPr>
        <xdr:cNvPr id="484" name="テキスト ボックス 483"/>
        <xdr:cNvSpPr txBox="1"/>
      </xdr:nvSpPr>
      <xdr:spPr>
        <a:xfrm>
          <a:off x="9339795" y="165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81158</xdr:rowOff>
    </xdr:from>
    <xdr:to>
      <xdr:col>46</xdr:col>
      <xdr:colOff>38100</xdr:colOff>
      <xdr:row>97</xdr:row>
      <xdr:rowOff>11308</xdr:rowOff>
    </xdr:to>
    <xdr:sp macro="" textlink="">
      <xdr:nvSpPr>
        <xdr:cNvPr id="485" name="楕円 484"/>
        <xdr:cNvSpPr/>
      </xdr:nvSpPr>
      <xdr:spPr>
        <a:xfrm>
          <a:off x="8699500" y="165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2435</xdr:rowOff>
    </xdr:from>
    <xdr:ext cx="599010" cy="259045"/>
    <xdr:sp macro="" textlink="">
      <xdr:nvSpPr>
        <xdr:cNvPr id="486" name="テキスト ボックス 485"/>
        <xdr:cNvSpPr txBox="1"/>
      </xdr:nvSpPr>
      <xdr:spPr>
        <a:xfrm>
          <a:off x="8450795" y="1663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3125</xdr:rowOff>
    </xdr:from>
    <xdr:to>
      <xdr:col>41</xdr:col>
      <xdr:colOff>101600</xdr:colOff>
      <xdr:row>97</xdr:row>
      <xdr:rowOff>104725</xdr:rowOff>
    </xdr:to>
    <xdr:sp macro="" textlink="">
      <xdr:nvSpPr>
        <xdr:cNvPr id="487" name="楕円 486"/>
        <xdr:cNvSpPr/>
      </xdr:nvSpPr>
      <xdr:spPr>
        <a:xfrm>
          <a:off x="7810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95852</xdr:rowOff>
    </xdr:from>
    <xdr:ext cx="534377" cy="259045"/>
    <xdr:sp macro="" textlink="">
      <xdr:nvSpPr>
        <xdr:cNvPr id="488" name="テキスト ボックス 487"/>
        <xdr:cNvSpPr txBox="1"/>
      </xdr:nvSpPr>
      <xdr:spPr>
        <a:xfrm>
          <a:off x="7594111" y="167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131274</xdr:rowOff>
    </xdr:from>
    <xdr:to>
      <xdr:col>36</xdr:col>
      <xdr:colOff>165100</xdr:colOff>
      <xdr:row>96</xdr:row>
      <xdr:rowOff>61424</xdr:rowOff>
    </xdr:to>
    <xdr:sp macro="" textlink="">
      <xdr:nvSpPr>
        <xdr:cNvPr id="489" name="楕円 488"/>
        <xdr:cNvSpPr/>
      </xdr:nvSpPr>
      <xdr:spPr>
        <a:xfrm>
          <a:off x="6921500" y="1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52551</xdr:rowOff>
    </xdr:from>
    <xdr:ext cx="599010" cy="259045"/>
    <xdr:sp macro="" textlink="">
      <xdr:nvSpPr>
        <xdr:cNvPr id="490" name="テキスト ボックス 489"/>
        <xdr:cNvSpPr txBox="1"/>
      </xdr:nvSpPr>
      <xdr:spPr>
        <a:xfrm>
          <a:off x="6672795" y="165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63968</xdr:rowOff>
    </xdr:from>
    <xdr:to>
      <xdr:col>85</xdr:col>
      <xdr:colOff>127000</xdr:colOff>
      <xdr:row>36</xdr:row>
      <xdr:rowOff>34805</xdr:rowOff>
    </xdr:to>
    <xdr:cxnSp macro="">
      <xdr:nvCxnSpPr>
        <xdr:cNvPr id="521" name="直線コネクタ 520"/>
        <xdr:cNvCxnSpPr/>
      </xdr:nvCxnSpPr>
      <xdr:spPr>
        <a:xfrm flipV="1">
          <a:off x="15481300" y="5893268"/>
          <a:ext cx="838200" cy="3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34805</xdr:rowOff>
    </xdr:from>
    <xdr:to>
      <xdr:col>81</xdr:col>
      <xdr:colOff>50800</xdr:colOff>
      <xdr:row>36</xdr:row>
      <xdr:rowOff>155310</xdr:rowOff>
    </xdr:to>
    <xdr:cxnSp macro="">
      <xdr:nvCxnSpPr>
        <xdr:cNvPr id="524" name="直線コネクタ 523"/>
        <xdr:cNvCxnSpPr/>
      </xdr:nvCxnSpPr>
      <xdr:spPr>
        <a:xfrm flipV="1">
          <a:off x="14592300" y="6207005"/>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21753</xdr:rowOff>
    </xdr:from>
    <xdr:to>
      <xdr:col>76</xdr:col>
      <xdr:colOff>114300</xdr:colOff>
      <xdr:row>36</xdr:row>
      <xdr:rowOff>155310</xdr:rowOff>
    </xdr:to>
    <xdr:cxnSp macro="">
      <xdr:nvCxnSpPr>
        <xdr:cNvPr id="527" name="直線コネクタ 526"/>
        <xdr:cNvCxnSpPr/>
      </xdr:nvCxnSpPr>
      <xdr:spPr>
        <a:xfrm>
          <a:off x="13703300" y="6193953"/>
          <a:ext cx="8890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21753</xdr:rowOff>
    </xdr:from>
    <xdr:to>
      <xdr:col>71</xdr:col>
      <xdr:colOff>177800</xdr:colOff>
      <xdr:row>36</xdr:row>
      <xdr:rowOff>66809</xdr:rowOff>
    </xdr:to>
    <xdr:cxnSp macro="">
      <xdr:nvCxnSpPr>
        <xdr:cNvPr id="530" name="直線コネクタ 529"/>
        <xdr:cNvCxnSpPr/>
      </xdr:nvCxnSpPr>
      <xdr:spPr>
        <a:xfrm flipV="1">
          <a:off x="12814300" y="6193953"/>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1" name="フローチャート: 判断 530"/>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96903</xdr:rowOff>
    </xdr:from>
    <xdr:ext cx="534377" cy="259045"/>
    <xdr:sp macro="" textlink="">
      <xdr:nvSpPr>
        <xdr:cNvPr id="532" name="テキスト ボックス 531"/>
        <xdr:cNvSpPr txBox="1"/>
      </xdr:nvSpPr>
      <xdr:spPr>
        <a:xfrm>
          <a:off x="13436111" y="62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3" name="フローチャート: 判断 532"/>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35838</xdr:rowOff>
    </xdr:from>
    <xdr:ext cx="534377" cy="259045"/>
    <xdr:sp macro="" textlink="">
      <xdr:nvSpPr>
        <xdr:cNvPr id="534" name="テキスト ボックス 533"/>
        <xdr:cNvSpPr txBox="1"/>
      </xdr:nvSpPr>
      <xdr:spPr>
        <a:xfrm>
          <a:off x="12547111" y="5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13168</xdr:rowOff>
    </xdr:from>
    <xdr:to>
      <xdr:col>85</xdr:col>
      <xdr:colOff>177800</xdr:colOff>
      <xdr:row>34</xdr:row>
      <xdr:rowOff>114768</xdr:rowOff>
    </xdr:to>
    <xdr:sp macro="" textlink="">
      <xdr:nvSpPr>
        <xdr:cNvPr id="540" name="楕円 539"/>
        <xdr:cNvSpPr/>
      </xdr:nvSpPr>
      <xdr:spPr>
        <a:xfrm>
          <a:off x="16268700" y="58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36045</xdr:rowOff>
    </xdr:from>
    <xdr:ext cx="534377" cy="259045"/>
    <xdr:sp macro="" textlink="">
      <xdr:nvSpPr>
        <xdr:cNvPr id="541" name="消防費該当値テキスト"/>
        <xdr:cNvSpPr txBox="1"/>
      </xdr:nvSpPr>
      <xdr:spPr>
        <a:xfrm>
          <a:off x="16370300" y="56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155455</xdr:rowOff>
    </xdr:from>
    <xdr:to>
      <xdr:col>81</xdr:col>
      <xdr:colOff>101600</xdr:colOff>
      <xdr:row>36</xdr:row>
      <xdr:rowOff>85605</xdr:rowOff>
    </xdr:to>
    <xdr:sp macro="" textlink="">
      <xdr:nvSpPr>
        <xdr:cNvPr id="542" name="楕円 541"/>
        <xdr:cNvSpPr/>
      </xdr:nvSpPr>
      <xdr:spPr>
        <a:xfrm>
          <a:off x="15430500" y="61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102132</xdr:rowOff>
    </xdr:from>
    <xdr:ext cx="534377" cy="259045"/>
    <xdr:sp macro="" textlink="">
      <xdr:nvSpPr>
        <xdr:cNvPr id="543" name="テキスト ボックス 542"/>
        <xdr:cNvSpPr txBox="1"/>
      </xdr:nvSpPr>
      <xdr:spPr>
        <a:xfrm>
          <a:off x="15214111" y="59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104510</xdr:rowOff>
    </xdr:from>
    <xdr:to>
      <xdr:col>76</xdr:col>
      <xdr:colOff>165100</xdr:colOff>
      <xdr:row>37</xdr:row>
      <xdr:rowOff>34660</xdr:rowOff>
    </xdr:to>
    <xdr:sp macro="" textlink="">
      <xdr:nvSpPr>
        <xdr:cNvPr id="544" name="楕円 543"/>
        <xdr:cNvSpPr/>
      </xdr:nvSpPr>
      <xdr:spPr>
        <a:xfrm>
          <a:off x="14541500" y="62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25787</xdr:rowOff>
    </xdr:from>
    <xdr:ext cx="534377" cy="259045"/>
    <xdr:sp macro="" textlink="">
      <xdr:nvSpPr>
        <xdr:cNvPr id="545" name="テキスト ボックス 544"/>
        <xdr:cNvSpPr txBox="1"/>
      </xdr:nvSpPr>
      <xdr:spPr>
        <a:xfrm>
          <a:off x="14325111" y="636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142403</xdr:rowOff>
    </xdr:from>
    <xdr:to>
      <xdr:col>72</xdr:col>
      <xdr:colOff>38100</xdr:colOff>
      <xdr:row>36</xdr:row>
      <xdr:rowOff>72553</xdr:rowOff>
    </xdr:to>
    <xdr:sp macro="" textlink="">
      <xdr:nvSpPr>
        <xdr:cNvPr id="546" name="楕円 545"/>
        <xdr:cNvSpPr/>
      </xdr:nvSpPr>
      <xdr:spPr>
        <a:xfrm>
          <a:off x="13652500" y="61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89080</xdr:rowOff>
    </xdr:from>
    <xdr:ext cx="534377" cy="259045"/>
    <xdr:sp macro="" textlink="">
      <xdr:nvSpPr>
        <xdr:cNvPr id="547" name="テキスト ボックス 546"/>
        <xdr:cNvSpPr txBox="1"/>
      </xdr:nvSpPr>
      <xdr:spPr>
        <a:xfrm>
          <a:off x="13436111" y="59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16009</xdr:rowOff>
    </xdr:from>
    <xdr:to>
      <xdr:col>67</xdr:col>
      <xdr:colOff>101600</xdr:colOff>
      <xdr:row>36</xdr:row>
      <xdr:rowOff>117609</xdr:rowOff>
    </xdr:to>
    <xdr:sp macro="" textlink="">
      <xdr:nvSpPr>
        <xdr:cNvPr id="548" name="楕円 547"/>
        <xdr:cNvSpPr/>
      </xdr:nvSpPr>
      <xdr:spPr>
        <a:xfrm>
          <a:off x="12763500" y="6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108736</xdr:rowOff>
    </xdr:from>
    <xdr:ext cx="534377" cy="259045"/>
    <xdr:sp macro="" textlink="">
      <xdr:nvSpPr>
        <xdr:cNvPr id="549" name="テキスト ボックス 548"/>
        <xdr:cNvSpPr txBox="1"/>
      </xdr:nvSpPr>
      <xdr:spPr>
        <a:xfrm>
          <a:off x="12547111" y="62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117794</xdr:rowOff>
    </xdr:from>
    <xdr:to>
      <xdr:col>85</xdr:col>
      <xdr:colOff>127000</xdr:colOff>
      <xdr:row>57</xdr:row>
      <xdr:rowOff>116722</xdr:rowOff>
    </xdr:to>
    <xdr:cxnSp macro="">
      <xdr:nvCxnSpPr>
        <xdr:cNvPr id="578" name="直線コネクタ 577"/>
        <xdr:cNvCxnSpPr/>
      </xdr:nvCxnSpPr>
      <xdr:spPr>
        <a:xfrm>
          <a:off x="15481300" y="9718994"/>
          <a:ext cx="838200" cy="1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117794</xdr:rowOff>
    </xdr:from>
    <xdr:to>
      <xdr:col>81</xdr:col>
      <xdr:colOff>50800</xdr:colOff>
      <xdr:row>57</xdr:row>
      <xdr:rowOff>155563</xdr:rowOff>
    </xdr:to>
    <xdr:cxnSp macro="">
      <xdr:nvCxnSpPr>
        <xdr:cNvPr id="581" name="直線コネクタ 580"/>
        <xdr:cNvCxnSpPr/>
      </xdr:nvCxnSpPr>
      <xdr:spPr>
        <a:xfrm flipV="1">
          <a:off x="14592300" y="9718994"/>
          <a:ext cx="889000" cy="2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154885</xdr:rowOff>
    </xdr:from>
    <xdr:to>
      <xdr:col>76</xdr:col>
      <xdr:colOff>114300</xdr:colOff>
      <xdr:row>57</xdr:row>
      <xdr:rowOff>155563</xdr:rowOff>
    </xdr:to>
    <xdr:cxnSp macro="">
      <xdr:nvCxnSpPr>
        <xdr:cNvPr id="584" name="直線コネクタ 583"/>
        <xdr:cNvCxnSpPr/>
      </xdr:nvCxnSpPr>
      <xdr:spPr>
        <a:xfrm>
          <a:off x="13703300" y="9927535"/>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154885</xdr:rowOff>
    </xdr:from>
    <xdr:to>
      <xdr:col>71</xdr:col>
      <xdr:colOff>177800</xdr:colOff>
      <xdr:row>58</xdr:row>
      <xdr:rowOff>60296</xdr:rowOff>
    </xdr:to>
    <xdr:cxnSp macro="">
      <xdr:nvCxnSpPr>
        <xdr:cNvPr id="587" name="直線コネクタ 586"/>
        <xdr:cNvCxnSpPr/>
      </xdr:nvCxnSpPr>
      <xdr:spPr>
        <a:xfrm flipV="1">
          <a:off x="12814300" y="9927535"/>
          <a:ext cx="889000" cy="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8" name="フローチャート: 判断 587"/>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31249</xdr:rowOff>
    </xdr:from>
    <xdr:ext cx="599010" cy="259045"/>
    <xdr:sp macro="" textlink="">
      <xdr:nvSpPr>
        <xdr:cNvPr id="589" name="テキスト ボックス 588"/>
        <xdr:cNvSpPr txBox="1"/>
      </xdr:nvSpPr>
      <xdr:spPr>
        <a:xfrm>
          <a:off x="13403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0" name="フローチャート: 判断 589"/>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40145</xdr:rowOff>
    </xdr:from>
    <xdr:ext cx="599010" cy="259045"/>
    <xdr:sp macro="" textlink="">
      <xdr:nvSpPr>
        <xdr:cNvPr id="591" name="テキスト ボックス 590"/>
        <xdr:cNvSpPr txBox="1"/>
      </xdr:nvSpPr>
      <xdr:spPr>
        <a:xfrm>
          <a:off x="12514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65922</xdr:rowOff>
    </xdr:from>
    <xdr:to>
      <xdr:col>85</xdr:col>
      <xdr:colOff>177800</xdr:colOff>
      <xdr:row>57</xdr:row>
      <xdr:rowOff>167522</xdr:rowOff>
    </xdr:to>
    <xdr:sp macro="" textlink="">
      <xdr:nvSpPr>
        <xdr:cNvPr id="597" name="楕円 596"/>
        <xdr:cNvSpPr/>
      </xdr:nvSpPr>
      <xdr:spPr>
        <a:xfrm>
          <a:off x="16268700" y="98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88799</xdr:rowOff>
    </xdr:from>
    <xdr:ext cx="599010" cy="259045"/>
    <xdr:sp macro="" textlink="">
      <xdr:nvSpPr>
        <xdr:cNvPr id="598" name="教育費該当値テキスト"/>
        <xdr:cNvSpPr txBox="1"/>
      </xdr:nvSpPr>
      <xdr:spPr>
        <a:xfrm>
          <a:off x="16370300" y="968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66994</xdr:rowOff>
    </xdr:from>
    <xdr:to>
      <xdr:col>81</xdr:col>
      <xdr:colOff>101600</xdr:colOff>
      <xdr:row>56</xdr:row>
      <xdr:rowOff>168594</xdr:rowOff>
    </xdr:to>
    <xdr:sp macro="" textlink="">
      <xdr:nvSpPr>
        <xdr:cNvPr id="599" name="楕円 598"/>
        <xdr:cNvSpPr/>
      </xdr:nvSpPr>
      <xdr:spPr>
        <a:xfrm>
          <a:off x="15430500" y="96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13671</xdr:rowOff>
    </xdr:from>
    <xdr:ext cx="599010" cy="259045"/>
    <xdr:sp macro="" textlink="">
      <xdr:nvSpPr>
        <xdr:cNvPr id="600" name="テキスト ボックス 599"/>
        <xdr:cNvSpPr txBox="1"/>
      </xdr:nvSpPr>
      <xdr:spPr>
        <a:xfrm>
          <a:off x="15181795" y="94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104763</xdr:rowOff>
    </xdr:from>
    <xdr:to>
      <xdr:col>76</xdr:col>
      <xdr:colOff>165100</xdr:colOff>
      <xdr:row>58</xdr:row>
      <xdr:rowOff>34913</xdr:rowOff>
    </xdr:to>
    <xdr:sp macro="" textlink="">
      <xdr:nvSpPr>
        <xdr:cNvPr id="601" name="楕円 600"/>
        <xdr:cNvSpPr/>
      </xdr:nvSpPr>
      <xdr:spPr>
        <a:xfrm>
          <a:off x="14541500" y="98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51440</xdr:rowOff>
    </xdr:from>
    <xdr:ext cx="599010" cy="259045"/>
    <xdr:sp macro="" textlink="">
      <xdr:nvSpPr>
        <xdr:cNvPr id="602" name="テキスト ボックス 601"/>
        <xdr:cNvSpPr txBox="1"/>
      </xdr:nvSpPr>
      <xdr:spPr>
        <a:xfrm>
          <a:off x="14292795" y="965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104085</xdr:rowOff>
    </xdr:from>
    <xdr:to>
      <xdr:col>72</xdr:col>
      <xdr:colOff>38100</xdr:colOff>
      <xdr:row>58</xdr:row>
      <xdr:rowOff>34235</xdr:rowOff>
    </xdr:to>
    <xdr:sp macro="" textlink="">
      <xdr:nvSpPr>
        <xdr:cNvPr id="603" name="楕円 602"/>
        <xdr:cNvSpPr/>
      </xdr:nvSpPr>
      <xdr:spPr>
        <a:xfrm>
          <a:off x="13652500" y="98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25362</xdr:rowOff>
    </xdr:from>
    <xdr:ext cx="599010" cy="259045"/>
    <xdr:sp macro="" textlink="">
      <xdr:nvSpPr>
        <xdr:cNvPr id="604" name="テキスト ボックス 603"/>
        <xdr:cNvSpPr txBox="1"/>
      </xdr:nvSpPr>
      <xdr:spPr>
        <a:xfrm>
          <a:off x="13403795" y="99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9496</xdr:rowOff>
    </xdr:from>
    <xdr:to>
      <xdr:col>67</xdr:col>
      <xdr:colOff>101600</xdr:colOff>
      <xdr:row>58</xdr:row>
      <xdr:rowOff>111096</xdr:rowOff>
    </xdr:to>
    <xdr:sp macro="" textlink="">
      <xdr:nvSpPr>
        <xdr:cNvPr id="605" name="楕円 604"/>
        <xdr:cNvSpPr/>
      </xdr:nvSpPr>
      <xdr:spPr>
        <a:xfrm>
          <a:off x="12763500" y="99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102223</xdr:rowOff>
    </xdr:from>
    <xdr:ext cx="534377" cy="259045"/>
    <xdr:sp macro="" textlink="">
      <xdr:nvSpPr>
        <xdr:cNvPr id="606" name="テキスト ボックス 605"/>
        <xdr:cNvSpPr txBox="1"/>
      </xdr:nvSpPr>
      <xdr:spPr>
        <a:xfrm>
          <a:off x="12547111" y="100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81327</xdr:rowOff>
    </xdr:from>
    <xdr:to>
      <xdr:col>85</xdr:col>
      <xdr:colOff>127000</xdr:colOff>
      <xdr:row>79</xdr:row>
      <xdr:rowOff>82544</xdr:rowOff>
    </xdr:to>
    <xdr:cxnSp macro="">
      <xdr:nvCxnSpPr>
        <xdr:cNvPr id="637" name="直線コネクタ 636"/>
        <xdr:cNvCxnSpPr/>
      </xdr:nvCxnSpPr>
      <xdr:spPr>
        <a:xfrm flipV="1">
          <a:off x="15481300" y="13625877"/>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66472</xdr:rowOff>
    </xdr:from>
    <xdr:to>
      <xdr:col>81</xdr:col>
      <xdr:colOff>50800</xdr:colOff>
      <xdr:row>79</xdr:row>
      <xdr:rowOff>82544</xdr:rowOff>
    </xdr:to>
    <xdr:cxnSp macro="">
      <xdr:nvCxnSpPr>
        <xdr:cNvPr id="640" name="直線コネクタ 639"/>
        <xdr:cNvCxnSpPr/>
      </xdr:nvCxnSpPr>
      <xdr:spPr>
        <a:xfrm>
          <a:off x="14592300" y="13611022"/>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54209</xdr:rowOff>
    </xdr:from>
    <xdr:to>
      <xdr:col>76</xdr:col>
      <xdr:colOff>114300</xdr:colOff>
      <xdr:row>79</xdr:row>
      <xdr:rowOff>66472</xdr:rowOff>
    </xdr:to>
    <xdr:cxnSp macro="">
      <xdr:nvCxnSpPr>
        <xdr:cNvPr id="643" name="直線コネクタ 642"/>
        <xdr:cNvCxnSpPr/>
      </xdr:nvCxnSpPr>
      <xdr:spPr>
        <a:xfrm>
          <a:off x="13703300" y="13598759"/>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54209</xdr:rowOff>
    </xdr:from>
    <xdr:to>
      <xdr:col>71</xdr:col>
      <xdr:colOff>177800</xdr:colOff>
      <xdr:row>79</xdr:row>
      <xdr:rowOff>88489</xdr:rowOff>
    </xdr:to>
    <xdr:cxnSp macro="">
      <xdr:nvCxnSpPr>
        <xdr:cNvPr id="646" name="直線コネクタ 645"/>
        <xdr:cNvCxnSpPr/>
      </xdr:nvCxnSpPr>
      <xdr:spPr>
        <a:xfrm flipV="1">
          <a:off x="12814300" y="13598759"/>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7" name="フローチャート: 判断 646"/>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117071</xdr:rowOff>
    </xdr:from>
    <xdr:ext cx="534377" cy="259045"/>
    <xdr:sp macro="" textlink="">
      <xdr:nvSpPr>
        <xdr:cNvPr id="648" name="テキスト ボックス 647"/>
        <xdr:cNvSpPr txBox="1"/>
      </xdr:nvSpPr>
      <xdr:spPr>
        <a:xfrm>
          <a:off x="13436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49" name="フローチャート: 判断 648"/>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136574</xdr:rowOff>
    </xdr:from>
    <xdr:ext cx="534377" cy="259045"/>
    <xdr:sp macro="" textlink="">
      <xdr:nvSpPr>
        <xdr:cNvPr id="650" name="テキスト ボックス 649"/>
        <xdr:cNvSpPr txBox="1"/>
      </xdr:nvSpPr>
      <xdr:spPr>
        <a:xfrm>
          <a:off x="12547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30527</xdr:rowOff>
    </xdr:from>
    <xdr:to>
      <xdr:col>85</xdr:col>
      <xdr:colOff>177800</xdr:colOff>
      <xdr:row>79</xdr:row>
      <xdr:rowOff>132127</xdr:rowOff>
    </xdr:to>
    <xdr:sp macro="" textlink="">
      <xdr:nvSpPr>
        <xdr:cNvPr id="656" name="楕円 655"/>
        <xdr:cNvSpPr/>
      </xdr:nvSpPr>
      <xdr:spPr>
        <a:xfrm>
          <a:off x="16268700" y="135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534377" cy="259045"/>
    <xdr:sp macro="" textlink="">
      <xdr:nvSpPr>
        <xdr:cNvPr id="657" name="災害復旧費該当値テキスト"/>
        <xdr:cNvSpPr txBox="1"/>
      </xdr:nvSpPr>
      <xdr:spPr>
        <a:xfrm>
          <a:off x="16370300" y="1355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31744</xdr:rowOff>
    </xdr:from>
    <xdr:to>
      <xdr:col>81</xdr:col>
      <xdr:colOff>101600</xdr:colOff>
      <xdr:row>79</xdr:row>
      <xdr:rowOff>133344</xdr:rowOff>
    </xdr:to>
    <xdr:sp macro="" textlink="">
      <xdr:nvSpPr>
        <xdr:cNvPr id="658" name="楕円 657"/>
        <xdr:cNvSpPr/>
      </xdr:nvSpPr>
      <xdr:spPr>
        <a:xfrm>
          <a:off x="15430500" y="13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124471</xdr:rowOff>
    </xdr:from>
    <xdr:ext cx="534377" cy="259045"/>
    <xdr:sp macro="" textlink="">
      <xdr:nvSpPr>
        <xdr:cNvPr id="659" name="テキスト ボックス 658"/>
        <xdr:cNvSpPr txBox="1"/>
      </xdr:nvSpPr>
      <xdr:spPr>
        <a:xfrm>
          <a:off x="15214111" y="13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15672</xdr:rowOff>
    </xdr:from>
    <xdr:to>
      <xdr:col>76</xdr:col>
      <xdr:colOff>165100</xdr:colOff>
      <xdr:row>79</xdr:row>
      <xdr:rowOff>117272</xdr:rowOff>
    </xdr:to>
    <xdr:sp macro="" textlink="">
      <xdr:nvSpPr>
        <xdr:cNvPr id="660" name="楕円 659"/>
        <xdr:cNvSpPr/>
      </xdr:nvSpPr>
      <xdr:spPr>
        <a:xfrm>
          <a:off x="14541500" y="135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133799</xdr:rowOff>
    </xdr:from>
    <xdr:ext cx="534377" cy="259045"/>
    <xdr:sp macro="" textlink="">
      <xdr:nvSpPr>
        <xdr:cNvPr id="661" name="テキスト ボックス 660"/>
        <xdr:cNvSpPr txBox="1"/>
      </xdr:nvSpPr>
      <xdr:spPr>
        <a:xfrm>
          <a:off x="14325111" y="133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3409</xdr:rowOff>
    </xdr:from>
    <xdr:to>
      <xdr:col>72</xdr:col>
      <xdr:colOff>38100</xdr:colOff>
      <xdr:row>79</xdr:row>
      <xdr:rowOff>105009</xdr:rowOff>
    </xdr:to>
    <xdr:sp macro="" textlink="">
      <xdr:nvSpPr>
        <xdr:cNvPr id="662" name="楕円 661"/>
        <xdr:cNvSpPr/>
      </xdr:nvSpPr>
      <xdr:spPr>
        <a:xfrm>
          <a:off x="13652500" y="135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121536</xdr:rowOff>
    </xdr:from>
    <xdr:ext cx="534377" cy="259045"/>
    <xdr:sp macro="" textlink="">
      <xdr:nvSpPr>
        <xdr:cNvPr id="663" name="テキスト ボックス 662"/>
        <xdr:cNvSpPr txBox="1"/>
      </xdr:nvSpPr>
      <xdr:spPr>
        <a:xfrm>
          <a:off x="13436111" y="133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37689</xdr:rowOff>
    </xdr:from>
    <xdr:to>
      <xdr:col>67</xdr:col>
      <xdr:colOff>101600</xdr:colOff>
      <xdr:row>79</xdr:row>
      <xdr:rowOff>139289</xdr:rowOff>
    </xdr:to>
    <xdr:sp macro="" textlink="">
      <xdr:nvSpPr>
        <xdr:cNvPr id="664" name="楕円 663"/>
        <xdr:cNvSpPr/>
      </xdr:nvSpPr>
      <xdr:spPr>
        <a:xfrm>
          <a:off x="12763500" y="135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130416</xdr:rowOff>
    </xdr:from>
    <xdr:ext cx="469744" cy="259045"/>
    <xdr:sp macro="" textlink="">
      <xdr:nvSpPr>
        <xdr:cNvPr id="665" name="テキスト ボックス 664"/>
        <xdr:cNvSpPr txBox="1"/>
      </xdr:nvSpPr>
      <xdr:spPr>
        <a:xfrm>
          <a:off x="12579428" y="136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113872</xdr:rowOff>
    </xdr:from>
    <xdr:to>
      <xdr:col>85</xdr:col>
      <xdr:colOff>127000</xdr:colOff>
      <xdr:row>95</xdr:row>
      <xdr:rowOff>159565</xdr:rowOff>
    </xdr:to>
    <xdr:cxnSp macro="">
      <xdr:nvCxnSpPr>
        <xdr:cNvPr id="694" name="直線コネクタ 693"/>
        <xdr:cNvCxnSpPr/>
      </xdr:nvCxnSpPr>
      <xdr:spPr>
        <a:xfrm flipV="1">
          <a:off x="15481300" y="16401622"/>
          <a:ext cx="838200" cy="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159565</xdr:rowOff>
    </xdr:from>
    <xdr:to>
      <xdr:col>81</xdr:col>
      <xdr:colOff>50800</xdr:colOff>
      <xdr:row>96</xdr:row>
      <xdr:rowOff>133592</xdr:rowOff>
    </xdr:to>
    <xdr:cxnSp macro="">
      <xdr:nvCxnSpPr>
        <xdr:cNvPr id="697" name="直線コネクタ 696"/>
        <xdr:cNvCxnSpPr/>
      </xdr:nvCxnSpPr>
      <xdr:spPr>
        <a:xfrm flipV="1">
          <a:off x="14592300" y="16447315"/>
          <a:ext cx="889000" cy="1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17365</xdr:rowOff>
    </xdr:from>
    <xdr:to>
      <xdr:col>76</xdr:col>
      <xdr:colOff>114300</xdr:colOff>
      <xdr:row>96</xdr:row>
      <xdr:rowOff>133592</xdr:rowOff>
    </xdr:to>
    <xdr:cxnSp macro="">
      <xdr:nvCxnSpPr>
        <xdr:cNvPr id="700" name="直線コネクタ 699"/>
        <xdr:cNvCxnSpPr/>
      </xdr:nvCxnSpPr>
      <xdr:spPr>
        <a:xfrm>
          <a:off x="13703300" y="16476565"/>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17365</xdr:rowOff>
    </xdr:from>
    <xdr:to>
      <xdr:col>71</xdr:col>
      <xdr:colOff>177800</xdr:colOff>
      <xdr:row>96</xdr:row>
      <xdr:rowOff>119466</xdr:rowOff>
    </xdr:to>
    <xdr:cxnSp macro="">
      <xdr:nvCxnSpPr>
        <xdr:cNvPr id="703" name="直線コネクタ 702"/>
        <xdr:cNvCxnSpPr/>
      </xdr:nvCxnSpPr>
      <xdr:spPr>
        <a:xfrm flipV="1">
          <a:off x="12814300" y="16476565"/>
          <a:ext cx="88900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4" name="フローチャート: 判断 703"/>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68857</xdr:rowOff>
    </xdr:from>
    <xdr:ext cx="599010" cy="259045"/>
    <xdr:sp macro="" textlink="">
      <xdr:nvSpPr>
        <xdr:cNvPr id="705" name="テキスト ボックス 704"/>
        <xdr:cNvSpPr txBox="1"/>
      </xdr:nvSpPr>
      <xdr:spPr>
        <a:xfrm>
          <a:off x="13403795"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6" name="フローチャート: 判断 705"/>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58262</xdr:rowOff>
    </xdr:from>
    <xdr:ext cx="599010" cy="259045"/>
    <xdr:sp macro="" textlink="">
      <xdr:nvSpPr>
        <xdr:cNvPr id="707" name="テキスト ボックス 706"/>
        <xdr:cNvSpPr txBox="1"/>
      </xdr:nvSpPr>
      <xdr:spPr>
        <a:xfrm>
          <a:off x="12514795"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63072</xdr:rowOff>
    </xdr:from>
    <xdr:to>
      <xdr:col>85</xdr:col>
      <xdr:colOff>177800</xdr:colOff>
      <xdr:row>95</xdr:row>
      <xdr:rowOff>164672</xdr:rowOff>
    </xdr:to>
    <xdr:sp macro="" textlink="">
      <xdr:nvSpPr>
        <xdr:cNvPr id="713" name="楕円 712"/>
        <xdr:cNvSpPr/>
      </xdr:nvSpPr>
      <xdr:spPr>
        <a:xfrm>
          <a:off x="16268700" y="163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85949</xdr:rowOff>
    </xdr:from>
    <xdr:ext cx="599010" cy="259045"/>
    <xdr:sp macro="" textlink="">
      <xdr:nvSpPr>
        <xdr:cNvPr id="714" name="公債費該当値テキスト"/>
        <xdr:cNvSpPr txBox="1"/>
      </xdr:nvSpPr>
      <xdr:spPr>
        <a:xfrm>
          <a:off x="16370300" y="1620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108765</xdr:rowOff>
    </xdr:from>
    <xdr:to>
      <xdr:col>81</xdr:col>
      <xdr:colOff>101600</xdr:colOff>
      <xdr:row>96</xdr:row>
      <xdr:rowOff>38915</xdr:rowOff>
    </xdr:to>
    <xdr:sp macro="" textlink="">
      <xdr:nvSpPr>
        <xdr:cNvPr id="715" name="楕円 714"/>
        <xdr:cNvSpPr/>
      </xdr:nvSpPr>
      <xdr:spPr>
        <a:xfrm>
          <a:off x="15430500" y="163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55442</xdr:rowOff>
    </xdr:from>
    <xdr:ext cx="599010" cy="259045"/>
    <xdr:sp macro="" textlink="">
      <xdr:nvSpPr>
        <xdr:cNvPr id="716" name="テキスト ボックス 715"/>
        <xdr:cNvSpPr txBox="1"/>
      </xdr:nvSpPr>
      <xdr:spPr>
        <a:xfrm>
          <a:off x="15181795" y="1617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82792</xdr:rowOff>
    </xdr:from>
    <xdr:to>
      <xdr:col>76</xdr:col>
      <xdr:colOff>165100</xdr:colOff>
      <xdr:row>97</xdr:row>
      <xdr:rowOff>12942</xdr:rowOff>
    </xdr:to>
    <xdr:sp macro="" textlink="">
      <xdr:nvSpPr>
        <xdr:cNvPr id="717" name="楕円 716"/>
        <xdr:cNvSpPr/>
      </xdr:nvSpPr>
      <xdr:spPr>
        <a:xfrm>
          <a:off x="14541500" y="165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29469</xdr:rowOff>
    </xdr:from>
    <xdr:ext cx="599010" cy="259045"/>
    <xdr:sp macro="" textlink="">
      <xdr:nvSpPr>
        <xdr:cNvPr id="718" name="テキスト ボックス 717"/>
        <xdr:cNvSpPr txBox="1"/>
      </xdr:nvSpPr>
      <xdr:spPr>
        <a:xfrm>
          <a:off x="14292795" y="1631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138015</xdr:rowOff>
    </xdr:from>
    <xdr:to>
      <xdr:col>72</xdr:col>
      <xdr:colOff>38100</xdr:colOff>
      <xdr:row>96</xdr:row>
      <xdr:rowOff>68165</xdr:rowOff>
    </xdr:to>
    <xdr:sp macro="" textlink="">
      <xdr:nvSpPr>
        <xdr:cNvPr id="719" name="楕円 718"/>
        <xdr:cNvSpPr/>
      </xdr:nvSpPr>
      <xdr:spPr>
        <a:xfrm>
          <a:off x="13652500" y="164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59292</xdr:rowOff>
    </xdr:from>
    <xdr:ext cx="599010" cy="259045"/>
    <xdr:sp macro="" textlink="">
      <xdr:nvSpPr>
        <xdr:cNvPr id="720" name="テキスト ボックス 719"/>
        <xdr:cNvSpPr txBox="1"/>
      </xdr:nvSpPr>
      <xdr:spPr>
        <a:xfrm>
          <a:off x="13403795" y="165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68666</xdr:rowOff>
    </xdr:from>
    <xdr:to>
      <xdr:col>67</xdr:col>
      <xdr:colOff>101600</xdr:colOff>
      <xdr:row>96</xdr:row>
      <xdr:rowOff>170266</xdr:rowOff>
    </xdr:to>
    <xdr:sp macro="" textlink="">
      <xdr:nvSpPr>
        <xdr:cNvPr id="721" name="楕円 720"/>
        <xdr:cNvSpPr/>
      </xdr:nvSpPr>
      <xdr:spPr>
        <a:xfrm>
          <a:off x="12763500" y="165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161393</xdr:rowOff>
    </xdr:from>
    <xdr:ext cx="599010" cy="259045"/>
    <xdr:sp macro="" textlink="">
      <xdr:nvSpPr>
        <xdr:cNvPr id="722" name="テキスト ボックス 721"/>
        <xdr:cNvSpPr txBox="1"/>
      </xdr:nvSpPr>
      <xdr:spPr>
        <a:xfrm>
          <a:off x="12514795" y="166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3" name="フローチャート: 判断 762"/>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4" name="テキスト ボックス 763"/>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5" name="フローチャート: 判断 764"/>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6" name="テキスト ボックス 765"/>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８１，９５７</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デジタル防災無線</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の整備等が主な要因である。民生費は、住民一人当たり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１７５，６２４</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円となっており、類似団体と比較して一人当たりコストが低い状況となっている。これは、臨時福祉</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給付金事業</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業の皆減が主な要因である。教育費は、住民一人当たり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１４２，０６２</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統合中学校グラウンド改修事業</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での普通建設事業費の増が主な要因である。公債費は、住民一人当たり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１６１，７７９</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繰上償還によるものです。決算額全体でみると、維持補修費が増嵩している。これは、昭和４０年代から整備してきた公共施設やインフラ施設の修繕・更新等に取り組んでいる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財政調整基金の残高は標準財政規模比３</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０．７１％の増）となった。平成２１年度以降は、財政調整基金からの繰り入れも行っておらず、実質単年度収支もプラスに転じている。今後も、決算剰余金をできるだけ積み立てることに努め、財政調整基金残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については、１０％以上を確保し、今後も安定的な財政運営の基金として適切な積立・取崩を進めていく。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当町は、全会計で決算による赤字は発生していない現状である。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今後とも、各会計で適正な財政運営を行っていく。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公債費の償還金のピークは過ぎており、新たな起債の抑制及び繰上償還等を実施することにより、ここ数年は減少傾向に向かっていたが、過疎債での借入の増額等により今後は増加に転じると推測される。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今後は、公営住宅整備事業、デジタル防災無線整備事業や公共施設再編事業に係る起債が計画されているが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有利な地方債を活用し、残高を考慮しながら普通建設事業の平準化に努め、現在の水準の維持に努めていく。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関して増加傾向にある。充当可能基金については、雇用創出基金や震災復興基金の取り崩しにより減少した。基準財政需要額算入見込額については減少した。今後も、相対的に考えながら将来負担額の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町債の繰り上げ償還のため「減債基金」を取り崩したこと、「雇用対策基金」や「震災復興基金」をそれぞれ取り崩したこと等により、基金全体としては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・決算剰余金や財政状況を考慮しながら、「財政調整基金」や「公共施設整備基金」への積み立てにより、微増の予定であるが、中長期的には減少傾向にある。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・公共施設整備基金：公共施設の整備又は運営のため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・雇用対策基金：雇用及び就業の機会を創出を図るため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・ふれあい福祉基金：高齢者等の住宅福祉の向上及び健康の保持、高齢者等に係るボランティア活動の活発化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・温泉開発基金：公共の利益のために開発する必要のある温泉の開発</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・公共施設整備基金：利子を積み立てたことによる微増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・雇用対策基金：緊急雇用創出事業で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９．３百万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・ふれあい福祉基金：利子を積み立てとことによる微増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・国際交流基金：海外派遣事業で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・温泉開発基金：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・公共施設整備基金：公共施設再編事業に充当予定のため減少予定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・雇用対策基金：緊急雇用創出事業に充当予定しているため減少予定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・ふれあい福祉基金：利子を積み立ているため微増予定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・国際交流基金：隔年で実施している海外派遣事業に充当していくため減少予定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・温泉開発基金：短期的には毎年の積立により増加するが、中長期的には減少していく予定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・利子積立金のみの増加。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・交付税の減額や災害への備え等のため、財政状況を考慮して積み立てることとしている。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・今後地方債償還の増加が見込まれるため、それに充当予定のため減少する見込み。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3970684</v>
      </c>
      <c r="BO4" s="392"/>
      <c r="BP4" s="392"/>
      <c r="BQ4" s="392"/>
      <c r="BR4" s="392"/>
      <c r="BS4" s="392"/>
      <c r="BT4" s="392"/>
      <c r="BU4" s="393"/>
      <c r="BV4" s="391">
        <v>4232721</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5.9</v>
      </c>
      <c r="CU4" s="398"/>
      <c r="CV4" s="398"/>
      <c r="CW4" s="398"/>
      <c r="CX4" s="398"/>
      <c r="CY4" s="398"/>
      <c r="CZ4" s="398"/>
      <c r="DA4" s="399"/>
      <c r="DB4" s="397">
        <v>7.5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3769886</v>
      </c>
      <c r="BO5" s="429"/>
      <c r="BP5" s="429"/>
      <c r="BQ5" s="429"/>
      <c r="BR5" s="429"/>
      <c r="BS5" s="429"/>
      <c r="BT5" s="429"/>
      <c r="BU5" s="430"/>
      <c r="BV5" s="428">
        <v>4020428</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80</v>
      </c>
      <c r="CU5" s="426"/>
      <c r="CV5" s="426"/>
      <c r="CW5" s="426"/>
      <c r="CX5" s="426"/>
      <c r="CY5" s="426"/>
      <c r="CZ5" s="426"/>
      <c r="DA5" s="427"/>
      <c r="DB5" s="425">
        <v>79.900000000000006</v>
      </c>
      <c r="DC5" s="426"/>
      <c r="DD5" s="426"/>
      <c r="DE5" s="426"/>
      <c r="DF5" s="426"/>
      <c r="DG5" s="426"/>
      <c r="DH5" s="426"/>
      <c r="DI5" s="427"/>
      <c r="DJ5" s="185"/>
      <c r="DK5" s="185"/>
      <c r="DL5" s="185"/>
      <c r="DM5" s="185"/>
      <c r="DN5" s="185"/>
      <c r="DO5" s="185"/>
    </row>
    <row r="6" spans="1:119" ht="18.75" customHeight="1" x14ac:dyDescent="0.15">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100</v>
      </c>
      <c r="AV6" s="461"/>
      <c r="AW6" s="461"/>
      <c r="AX6" s="461"/>
      <c r="AY6" s="462" t="s">
        <v>101</v>
      </c>
      <c r="AZ6" s="463"/>
      <c r="BA6" s="463"/>
      <c r="BB6" s="463"/>
      <c r="BC6" s="463"/>
      <c r="BD6" s="463"/>
      <c r="BE6" s="463"/>
      <c r="BF6" s="463"/>
      <c r="BG6" s="463"/>
      <c r="BH6" s="463"/>
      <c r="BI6" s="463"/>
      <c r="BJ6" s="463"/>
      <c r="BK6" s="463"/>
      <c r="BL6" s="463"/>
      <c r="BM6" s="464"/>
      <c r="BN6" s="428">
        <v>200798</v>
      </c>
      <c r="BO6" s="429"/>
      <c r="BP6" s="429"/>
      <c r="BQ6" s="429"/>
      <c r="BR6" s="429"/>
      <c r="BS6" s="429"/>
      <c r="BT6" s="429"/>
      <c r="BU6" s="430"/>
      <c r="BV6" s="428">
        <v>212293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83.2</v>
      </c>
      <c r="CU6" s="466"/>
      <c r="CV6" s="466"/>
      <c r="CW6" s="466"/>
      <c r="CX6" s="466"/>
      <c r="CY6" s="466"/>
      <c r="CZ6" s="466"/>
      <c r="DA6" s="467"/>
      <c r="DB6" s="465">
        <v>82.9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60873</v>
      </c>
      <c r="BO7" s="429"/>
      <c r="BP7" s="429"/>
      <c r="BQ7" s="429"/>
      <c r="BR7" s="429"/>
      <c r="BS7" s="429"/>
      <c r="BT7" s="429"/>
      <c r="BU7" s="430"/>
      <c r="BV7" s="428">
        <v>29092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2374230</v>
      </c>
      <c r="CU7" s="429"/>
      <c r="CV7" s="429"/>
      <c r="CW7" s="429"/>
      <c r="CX7" s="429"/>
      <c r="CY7" s="429"/>
      <c r="CZ7" s="429"/>
      <c r="DA7" s="430"/>
      <c r="DB7" s="428">
        <v>2427283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139925</v>
      </c>
      <c r="BO8" s="429"/>
      <c r="BP8" s="429"/>
      <c r="BQ8" s="429"/>
      <c r="BR8" s="429"/>
      <c r="BS8" s="429"/>
      <c r="BT8" s="429"/>
      <c r="BU8" s="430"/>
      <c r="BV8" s="428">
        <v>183201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0.19</v>
      </c>
      <c r="CU8" s="469"/>
      <c r="CV8" s="469"/>
      <c r="CW8" s="469"/>
      <c r="CX8" s="469"/>
      <c r="CY8" s="469"/>
      <c r="CZ8" s="469"/>
      <c r="DA8" s="470"/>
      <c r="DB8" s="468">
        <v>0.18</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3536</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100</v>
      </c>
      <c r="AV9" s="461"/>
      <c r="AW9" s="461"/>
      <c r="AX9" s="461"/>
      <c r="AY9" s="462" t="s">
        <v>115</v>
      </c>
      <c r="AZ9" s="463"/>
      <c r="BA9" s="463"/>
      <c r="BB9" s="463"/>
      <c r="BC9" s="463"/>
      <c r="BD9" s="463"/>
      <c r="BE9" s="463"/>
      <c r="BF9" s="463"/>
      <c r="BG9" s="463"/>
      <c r="BH9" s="463"/>
      <c r="BI9" s="463"/>
      <c r="BJ9" s="463"/>
      <c r="BK9" s="463"/>
      <c r="BL9" s="463"/>
      <c r="BM9" s="464"/>
      <c r="BN9" s="428">
        <v>-43276</v>
      </c>
      <c r="BO9" s="429"/>
      <c r="BP9" s="429"/>
      <c r="BQ9" s="429"/>
      <c r="BR9" s="429"/>
      <c r="BS9" s="429"/>
      <c r="BT9" s="429"/>
      <c r="BU9" s="430"/>
      <c r="BV9" s="428">
        <v>10721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18.8</v>
      </c>
      <c r="CU9" s="426"/>
      <c r="CV9" s="426"/>
      <c r="CW9" s="426"/>
      <c r="CX9" s="426"/>
      <c r="CY9" s="426"/>
      <c r="CZ9" s="426"/>
      <c r="DA9" s="427"/>
      <c r="DB9" s="425">
        <v>17.7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4009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67</v>
      </c>
      <c r="BO10" s="429"/>
      <c r="BP10" s="429"/>
      <c r="BQ10" s="429"/>
      <c r="BR10" s="429"/>
      <c r="BS10" s="429"/>
      <c r="BT10" s="429"/>
      <c r="BU10" s="430"/>
      <c r="BV10" s="428">
        <v>149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162862</v>
      </c>
      <c r="BO11" s="429"/>
      <c r="BP11" s="429"/>
      <c r="BQ11" s="429"/>
      <c r="BR11" s="429"/>
      <c r="BS11" s="429"/>
      <c r="BT11" s="429"/>
      <c r="BU11" s="430"/>
      <c r="BV11" s="428">
        <v>118257</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3408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3393</v>
      </c>
      <c r="S13" s="510"/>
      <c r="T13" s="510"/>
      <c r="U13" s="510"/>
      <c r="V13" s="511"/>
      <c r="W13" s="444" t="s">
        <v>139</v>
      </c>
      <c r="X13" s="445"/>
      <c r="Y13" s="445"/>
      <c r="Z13" s="445"/>
      <c r="AA13" s="445"/>
      <c r="AB13" s="435"/>
      <c r="AC13" s="479">
        <v>236</v>
      </c>
      <c r="AD13" s="480"/>
      <c r="AE13" s="480"/>
      <c r="AF13" s="480"/>
      <c r="AG13" s="519"/>
      <c r="AH13" s="479">
        <v>394</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119653</v>
      </c>
      <c r="BO13" s="429"/>
      <c r="BP13" s="429"/>
      <c r="BQ13" s="429"/>
      <c r="BR13" s="429"/>
      <c r="BS13" s="429"/>
      <c r="BT13" s="429"/>
      <c r="BU13" s="430"/>
      <c r="BV13" s="428">
        <v>129127</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4.3</v>
      </c>
      <c r="CU13" s="426"/>
      <c r="CV13" s="426"/>
      <c r="CW13" s="426"/>
      <c r="CX13" s="426"/>
      <c r="CY13" s="426"/>
      <c r="CZ13" s="426"/>
      <c r="DA13" s="427"/>
      <c r="DB13" s="425">
        <v>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3494</v>
      </c>
      <c r="S14" s="510"/>
      <c r="T14" s="510"/>
      <c r="U14" s="510"/>
      <c r="V14" s="511"/>
      <c r="W14" s="418"/>
      <c r="X14" s="419"/>
      <c r="Y14" s="419"/>
      <c r="Z14" s="419"/>
      <c r="AA14" s="419"/>
      <c r="AB14" s="408"/>
      <c r="AC14" s="512">
        <v>14.3</v>
      </c>
      <c r="AD14" s="513"/>
      <c r="AE14" s="513"/>
      <c r="AF14" s="513"/>
      <c r="AG14" s="514"/>
      <c r="AH14" s="512">
        <v>20.7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3481</v>
      </c>
      <c r="S15" s="510"/>
      <c r="T15" s="510"/>
      <c r="U15" s="510"/>
      <c r="V15" s="511"/>
      <c r="W15" s="444" t="s">
        <v>148</v>
      </c>
      <c r="X15" s="445"/>
      <c r="Y15" s="445"/>
      <c r="Z15" s="445"/>
      <c r="AA15" s="445"/>
      <c r="AB15" s="435"/>
      <c r="AC15" s="479">
        <v>498</v>
      </c>
      <c r="AD15" s="480"/>
      <c r="AE15" s="480"/>
      <c r="AF15" s="480"/>
      <c r="AG15" s="519"/>
      <c r="AH15" s="479">
        <v>555</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415517</v>
      </c>
      <c r="BO15" s="392"/>
      <c r="BP15" s="392"/>
      <c r="BQ15" s="392"/>
      <c r="BR15" s="392"/>
      <c r="BS15" s="392"/>
      <c r="BT15" s="392"/>
      <c r="BU15" s="393"/>
      <c r="BV15" s="391">
        <v>403877</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30.2</v>
      </c>
      <c r="AD16" s="513"/>
      <c r="AE16" s="513"/>
      <c r="AF16" s="513"/>
      <c r="AG16" s="514"/>
      <c r="AH16" s="512">
        <v>29.2</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2178413</v>
      </c>
      <c r="BO16" s="429"/>
      <c r="BP16" s="429"/>
      <c r="BQ16" s="429"/>
      <c r="BR16" s="429"/>
      <c r="BS16" s="429"/>
      <c r="BT16" s="429"/>
      <c r="BU16" s="430"/>
      <c r="BV16" s="428">
        <v>2231778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152</v>
      </c>
      <c r="S17" s="530"/>
      <c r="T17" s="530"/>
      <c r="U17" s="530"/>
      <c r="V17" s="531"/>
      <c r="W17" s="444" t="s">
        <v>155</v>
      </c>
      <c r="X17" s="445"/>
      <c r="Y17" s="445"/>
      <c r="Z17" s="445"/>
      <c r="AA17" s="445"/>
      <c r="AB17" s="435"/>
      <c r="AC17" s="479">
        <v>913</v>
      </c>
      <c r="AD17" s="480"/>
      <c r="AE17" s="480"/>
      <c r="AF17" s="480"/>
      <c r="AG17" s="519"/>
      <c r="AH17" s="479">
        <v>951</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517158</v>
      </c>
      <c r="BO17" s="429"/>
      <c r="BP17" s="429"/>
      <c r="BQ17" s="429"/>
      <c r="BR17" s="429"/>
      <c r="BS17" s="429"/>
      <c r="BT17" s="429"/>
      <c r="BU17" s="430"/>
      <c r="BV17" s="428">
        <v>503345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175.82</v>
      </c>
      <c r="M18" s="541"/>
      <c r="N18" s="541"/>
      <c r="O18" s="541"/>
      <c r="P18" s="541"/>
      <c r="Q18" s="541"/>
      <c r="R18" s="542"/>
      <c r="S18" s="542"/>
      <c r="T18" s="542"/>
      <c r="U18" s="542"/>
      <c r="V18" s="543"/>
      <c r="W18" s="446"/>
      <c r="X18" s="447"/>
      <c r="Y18" s="447"/>
      <c r="Z18" s="447"/>
      <c r="AA18" s="447"/>
      <c r="AB18" s="438"/>
      <c r="AC18" s="544">
        <v>55.4</v>
      </c>
      <c r="AD18" s="545"/>
      <c r="AE18" s="545"/>
      <c r="AF18" s="545"/>
      <c r="AG18" s="546"/>
      <c r="AH18" s="544">
        <v>50.1</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1909031</v>
      </c>
      <c r="BO18" s="429"/>
      <c r="BP18" s="429"/>
      <c r="BQ18" s="429"/>
      <c r="BR18" s="429"/>
      <c r="BS18" s="429"/>
      <c r="BT18" s="429"/>
      <c r="BU18" s="430"/>
      <c r="BV18" s="428">
        <v>1942255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20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2847098</v>
      </c>
      <c r="BO19" s="429"/>
      <c r="BP19" s="429"/>
      <c r="BQ19" s="429"/>
      <c r="BR19" s="429"/>
      <c r="BS19" s="429"/>
      <c r="BT19" s="429"/>
      <c r="BU19" s="430"/>
      <c r="BV19" s="428">
        <v>2850701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1207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88" t="s">
        <v>167</v>
      </c>
      <c r="AI22" s="445"/>
      <c r="AJ22" s="445"/>
      <c r="AK22" s="445"/>
      <c r="AL22" s="435"/>
      <c r="AM22" s="588" t="s">
        <v>168</v>
      </c>
      <c r="AN22" s="589"/>
      <c r="AO22" s="589"/>
      <c r="AP22" s="589"/>
      <c r="AQ22" s="589"/>
      <c r="AR22" s="590"/>
      <c r="AS22" s="571" t="s">
        <v>165</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169</v>
      </c>
      <c r="AZ23" s="389"/>
      <c r="BA23" s="389"/>
      <c r="BB23" s="389"/>
      <c r="BC23" s="389"/>
      <c r="BD23" s="389"/>
      <c r="BE23" s="389"/>
      <c r="BF23" s="389"/>
      <c r="BG23" s="389"/>
      <c r="BH23" s="389"/>
      <c r="BI23" s="389"/>
      <c r="BJ23" s="389"/>
      <c r="BK23" s="389"/>
      <c r="BL23" s="389"/>
      <c r="BM23" s="390"/>
      <c r="BN23" s="428">
        <v>3157571</v>
      </c>
      <c r="BO23" s="429"/>
      <c r="BP23" s="429"/>
      <c r="BQ23" s="429"/>
      <c r="BR23" s="429"/>
      <c r="BS23" s="429"/>
      <c r="BT23" s="429"/>
      <c r="BU23" s="430"/>
      <c r="BV23" s="428">
        <v>3160330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7390</v>
      </c>
      <c r="R24" s="480"/>
      <c r="S24" s="480"/>
      <c r="T24" s="480"/>
      <c r="U24" s="480"/>
      <c r="V24" s="519"/>
      <c r="W24" s="578"/>
      <c r="X24" s="566"/>
      <c r="Y24" s="567"/>
      <c r="Z24" s="478" t="s">
        <v>171</v>
      </c>
      <c r="AA24" s="458"/>
      <c r="AB24" s="458"/>
      <c r="AC24" s="458"/>
      <c r="AD24" s="458"/>
      <c r="AE24" s="458"/>
      <c r="AF24" s="458"/>
      <c r="AG24" s="459"/>
      <c r="AH24" s="479">
        <v>71</v>
      </c>
      <c r="AI24" s="480"/>
      <c r="AJ24" s="480"/>
      <c r="AK24" s="480"/>
      <c r="AL24" s="519"/>
      <c r="AM24" s="479">
        <v>210160</v>
      </c>
      <c r="AN24" s="480"/>
      <c r="AO24" s="480"/>
      <c r="AP24" s="480"/>
      <c r="AQ24" s="480"/>
      <c r="AR24" s="519"/>
      <c r="AS24" s="479">
        <v>2960</v>
      </c>
      <c r="AT24" s="480"/>
      <c r="AU24" s="480"/>
      <c r="AV24" s="480"/>
      <c r="AW24" s="480"/>
      <c r="AX24" s="481"/>
      <c r="AY24" s="596" t="s">
        <v>172</v>
      </c>
      <c r="AZ24" s="597"/>
      <c r="BA24" s="597"/>
      <c r="BB24" s="597"/>
      <c r="BC24" s="597"/>
      <c r="BD24" s="597"/>
      <c r="BE24" s="597"/>
      <c r="BF24" s="597"/>
      <c r="BG24" s="597"/>
      <c r="BH24" s="597"/>
      <c r="BI24" s="597"/>
      <c r="BJ24" s="597"/>
      <c r="BK24" s="597"/>
      <c r="BL24" s="597"/>
      <c r="BM24" s="598"/>
      <c r="BN24" s="428">
        <v>2679398</v>
      </c>
      <c r="BO24" s="429"/>
      <c r="BP24" s="429"/>
      <c r="BQ24" s="429"/>
      <c r="BR24" s="429"/>
      <c r="BS24" s="429"/>
      <c r="BT24" s="429"/>
      <c r="BU24" s="430"/>
      <c r="BV24" s="428">
        <v>2587117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5980</v>
      </c>
      <c r="R25" s="480"/>
      <c r="S25" s="480"/>
      <c r="T25" s="480"/>
      <c r="U25" s="480"/>
      <c r="V25" s="519"/>
      <c r="W25" s="578"/>
      <c r="X25" s="566"/>
      <c r="Y25" s="567"/>
      <c r="Z25" s="478" t="s">
        <v>174</v>
      </c>
      <c r="AA25" s="458"/>
      <c r="AB25" s="458"/>
      <c r="AC25" s="458"/>
      <c r="AD25" s="458"/>
      <c r="AE25" s="458"/>
      <c r="AF25" s="458"/>
      <c r="AG25" s="459"/>
      <c r="AH25" s="479" t="s">
        <v>127</v>
      </c>
      <c r="AI25" s="480"/>
      <c r="AJ25" s="480"/>
      <c r="AK25" s="480"/>
      <c r="AL25" s="519"/>
      <c r="AM25" s="479" t="s">
        <v>175</v>
      </c>
      <c r="AN25" s="480"/>
      <c r="AO25" s="480"/>
      <c r="AP25" s="480"/>
      <c r="AQ25" s="480"/>
      <c r="AR25" s="519"/>
      <c r="AS25" s="479" t="s">
        <v>137</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4858</v>
      </c>
      <c r="BO25" s="392"/>
      <c r="BP25" s="392"/>
      <c r="BQ25" s="392"/>
      <c r="BR25" s="392"/>
      <c r="BS25" s="392"/>
      <c r="BT25" s="392"/>
      <c r="BU25" s="393"/>
      <c r="BV25" s="391">
        <v>29278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5560</v>
      </c>
      <c r="R26" s="480"/>
      <c r="S26" s="480"/>
      <c r="T26" s="480"/>
      <c r="U26" s="480"/>
      <c r="V26" s="519"/>
      <c r="W26" s="578"/>
      <c r="X26" s="566"/>
      <c r="Y26" s="567"/>
      <c r="Z26" s="478" t="s">
        <v>178</v>
      </c>
      <c r="AA26" s="602"/>
      <c r="AB26" s="602"/>
      <c r="AC26" s="602"/>
      <c r="AD26" s="602"/>
      <c r="AE26" s="602"/>
      <c r="AF26" s="602"/>
      <c r="AG26" s="603"/>
      <c r="AH26" s="479">
        <v>4</v>
      </c>
      <c r="AI26" s="480"/>
      <c r="AJ26" s="480"/>
      <c r="AK26" s="480"/>
      <c r="AL26" s="519"/>
      <c r="AM26" s="479">
        <v>12628</v>
      </c>
      <c r="AN26" s="480"/>
      <c r="AO26" s="480"/>
      <c r="AP26" s="480"/>
      <c r="AQ26" s="480"/>
      <c r="AR26" s="519"/>
      <c r="AS26" s="479">
        <v>3157</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2660</v>
      </c>
      <c r="R27" s="480"/>
      <c r="S27" s="480"/>
      <c r="T27" s="480"/>
      <c r="U27" s="480"/>
      <c r="V27" s="519"/>
      <c r="W27" s="578"/>
      <c r="X27" s="566"/>
      <c r="Y27" s="567"/>
      <c r="Z27" s="478" t="s">
        <v>181</v>
      </c>
      <c r="AA27" s="458"/>
      <c r="AB27" s="458"/>
      <c r="AC27" s="458"/>
      <c r="AD27" s="458"/>
      <c r="AE27" s="458"/>
      <c r="AF27" s="458"/>
      <c r="AG27" s="459"/>
      <c r="AH27" s="479" t="s">
        <v>175</v>
      </c>
      <c r="AI27" s="480"/>
      <c r="AJ27" s="480"/>
      <c r="AK27" s="480"/>
      <c r="AL27" s="519"/>
      <c r="AM27" s="479" t="s">
        <v>137</v>
      </c>
      <c r="AN27" s="480"/>
      <c r="AO27" s="480"/>
      <c r="AP27" s="480"/>
      <c r="AQ27" s="480"/>
      <c r="AR27" s="519"/>
      <c r="AS27" s="479" t="s">
        <v>137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599">
        <v>170046</v>
      </c>
      <c r="BO27" s="600"/>
      <c r="BP27" s="600"/>
      <c r="BQ27" s="600"/>
      <c r="BR27" s="600"/>
      <c r="BS27" s="600"/>
      <c r="BT27" s="600"/>
      <c r="BU27" s="601"/>
      <c r="BV27" s="599">
        <v>166823</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2150</v>
      </c>
      <c r="R28" s="480"/>
      <c r="S28" s="480"/>
      <c r="T28" s="480"/>
      <c r="U28" s="480"/>
      <c r="V28" s="519"/>
      <c r="W28" s="578"/>
      <c r="X28" s="566"/>
      <c r="Y28" s="567"/>
      <c r="Z28" s="478" t="s">
        <v>184</v>
      </c>
      <c r="AA28" s="458"/>
      <c r="AB28" s="458"/>
      <c r="AC28" s="458"/>
      <c r="AD28" s="458"/>
      <c r="AE28" s="458"/>
      <c r="AF28" s="458"/>
      <c r="AG28" s="459"/>
      <c r="AH28" s="479" t="s">
        <v>185</v>
      </c>
      <c r="AI28" s="480"/>
      <c r="AJ28" s="480"/>
      <c r="AK28" s="480"/>
      <c r="AL28" s="519"/>
      <c r="AM28" s="479" t="s">
        <v>175</v>
      </c>
      <c r="AN28" s="480"/>
      <c r="AO28" s="480"/>
      <c r="AP28" s="480"/>
      <c r="AQ28" s="480"/>
      <c r="AR28" s="519"/>
      <c r="AS28" s="479" t="s">
        <v>185</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775039</v>
      </c>
      <c r="BO28" s="392"/>
      <c r="BP28" s="392"/>
      <c r="BQ28" s="392"/>
      <c r="BR28" s="392"/>
      <c r="BS28" s="392"/>
      <c r="BT28" s="392"/>
      <c r="BU28" s="393"/>
      <c r="BV28" s="391">
        <v>774972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8</v>
      </c>
      <c r="M29" s="480"/>
      <c r="N29" s="480"/>
      <c r="O29" s="480"/>
      <c r="P29" s="519"/>
      <c r="Q29" s="479">
        <v>1930</v>
      </c>
      <c r="R29" s="480"/>
      <c r="S29" s="480"/>
      <c r="T29" s="480"/>
      <c r="U29" s="480"/>
      <c r="V29" s="519"/>
      <c r="W29" s="579"/>
      <c r="X29" s="580"/>
      <c r="Y29" s="581"/>
      <c r="Z29" s="478" t="s">
        <v>188</v>
      </c>
      <c r="AA29" s="458"/>
      <c r="AB29" s="458"/>
      <c r="AC29" s="458"/>
      <c r="AD29" s="458"/>
      <c r="AE29" s="458"/>
      <c r="AF29" s="458"/>
      <c r="AG29" s="459"/>
      <c r="AH29" s="479">
        <v>71</v>
      </c>
      <c r="AI29" s="480"/>
      <c r="AJ29" s="480"/>
      <c r="AK29" s="480"/>
      <c r="AL29" s="519"/>
      <c r="AM29" s="479">
        <v>210160</v>
      </c>
      <c r="AN29" s="480"/>
      <c r="AO29" s="480"/>
      <c r="AP29" s="480"/>
      <c r="AQ29" s="480"/>
      <c r="AR29" s="519"/>
      <c r="AS29" s="479">
        <v>2960</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406910</v>
      </c>
      <c r="BO29" s="429"/>
      <c r="BP29" s="429"/>
      <c r="BQ29" s="429"/>
      <c r="BR29" s="429"/>
      <c r="BS29" s="429"/>
      <c r="BT29" s="429"/>
      <c r="BU29" s="430"/>
      <c r="BV29" s="428">
        <v>464153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49</v>
      </c>
      <c r="BD30" s="597"/>
      <c r="BE30" s="597"/>
      <c r="BF30" s="597"/>
      <c r="BG30" s="597"/>
      <c r="BH30" s="597"/>
      <c r="BI30" s="597"/>
      <c r="BJ30" s="597"/>
      <c r="BK30" s="597"/>
      <c r="BL30" s="597"/>
      <c r="BM30" s="598"/>
      <c r="BN30" s="599">
        <v>1583654</v>
      </c>
      <c r="BO30" s="600"/>
      <c r="BP30" s="600"/>
      <c r="BQ30" s="600"/>
      <c r="BR30" s="600"/>
      <c r="BS30" s="600"/>
      <c r="BT30" s="600"/>
      <c r="BU30" s="601"/>
      <c r="BV30" s="599">
        <v>1546930</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197</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会津若松地方広域市町村圏整備組合一般会計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やないづ振興公社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会津若松地方広域市町村圏整備組合企業会計</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会津やないづ温泉開発㈱</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下水道事業特別会計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福島県後期高齢者医療広域連合一般会計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IF('各会計、関係団体の財政状況及び健全化判断比率'!B35="","",'各会計、関係団体の財政状況及び健全化判断比率'!B35)</f>
        <v>簡易排水事業特別会計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福島県後期高齢者医療広域連合後期高齢者医療特別会計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10</v>
      </c>
      <c r="BF38" s="614"/>
      <c r="BG38" s="615" t="str">
        <f>IF('各会計、関係団体の財政状況及び健全化判断比率'!B36="","",'各会計、関係団体の財政状況及び健全化判断比率'!B36)</f>
        <v>林業集落排水事業特別会計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福島県市町村総合事務組合一般会計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11</v>
      </c>
      <c r="BF39" s="614"/>
      <c r="BG39" s="615" t="str">
        <f>IF('各会計、関係団体の財政状況及び健全化判断比率'!B37="","",'各会計、関係団体の財政状況及び健全化判断比率'!B37)</f>
        <v>町営スキー場事業特別会計</v>
      </c>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福島県市町村総合事務組合消防補償等特別会計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12</v>
      </c>
      <c r="BF40" s="614"/>
      <c r="BG40" s="615" t="str">
        <f>IF('各会計、関係団体の財政状況及び健全化判断比率'!B38="","",'各会計、関係団体の財政状況及び健全化判断比率'!B38)</f>
        <v>土地取得事業特別会計</v>
      </c>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福島県市町村総合事務組合消防賞じゅつ金特別会計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福島県市町村総合事務組合非常勤職員公務災害補償特別会計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福島県市町村総合事務組合自治会館管理特別会計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OLYGuMGRQgTOoAEQsSJWn/F4X0TnViq5EaldP65wDJjWw+eJcIabYAGDpzOepBpC8vX8sIWj7WlsOQCZICrg==" saltValue="NTI2D5QjtehA8e7WVnjA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392943</v>
      </c>
      <c r="S5" s="631"/>
      <c r="T5" s="631"/>
      <c r="U5" s="631"/>
      <c r="V5" s="631"/>
      <c r="W5" s="631"/>
      <c r="X5" s="631"/>
      <c r="Y5" s="632"/>
      <c r="Z5" s="633">
        <v>9.9</v>
      </c>
      <c r="AA5" s="633"/>
      <c r="AB5" s="633"/>
      <c r="AC5" s="633"/>
      <c r="AD5" s="634">
        <v>392943</v>
      </c>
      <c r="AE5" s="634"/>
      <c r="AF5" s="634"/>
      <c r="AG5" s="634"/>
      <c r="AH5" s="634"/>
      <c r="AI5" s="634"/>
      <c r="AJ5" s="634"/>
      <c r="AK5" s="634"/>
      <c r="AL5" s="635">
        <v>17.100000000000001</v>
      </c>
      <c r="AM5" s="636"/>
      <c r="AN5" s="636"/>
      <c r="AO5" s="637"/>
      <c r="AP5" s="627" t="s">
        <v>229</v>
      </c>
      <c r="AQ5" s="628"/>
      <c r="AR5" s="628"/>
      <c r="AS5" s="628"/>
      <c r="AT5" s="628"/>
      <c r="AU5" s="628"/>
      <c r="AV5" s="628"/>
      <c r="AW5" s="628"/>
      <c r="AX5" s="628"/>
      <c r="AY5" s="628"/>
      <c r="AZ5" s="628"/>
      <c r="BA5" s="628"/>
      <c r="BB5" s="628"/>
      <c r="BC5" s="628"/>
      <c r="BD5" s="628"/>
      <c r="BE5" s="628"/>
      <c r="BF5" s="629"/>
      <c r="BG5" s="641">
        <v>391062</v>
      </c>
      <c r="BH5" s="642"/>
      <c r="BI5" s="642"/>
      <c r="BJ5" s="642"/>
      <c r="BK5" s="642"/>
      <c r="BL5" s="642"/>
      <c r="BM5" s="642"/>
      <c r="BN5" s="643"/>
      <c r="BO5" s="644">
        <v>99.5</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56432</v>
      </c>
      <c r="S6" s="642"/>
      <c r="T6" s="642"/>
      <c r="U6" s="642"/>
      <c r="V6" s="642"/>
      <c r="W6" s="642"/>
      <c r="X6" s="642"/>
      <c r="Y6" s="643"/>
      <c r="Z6" s="644">
        <v>1.4</v>
      </c>
      <c r="AA6" s="644"/>
      <c r="AB6" s="644"/>
      <c r="AC6" s="644"/>
      <c r="AD6" s="645">
        <v>56432</v>
      </c>
      <c r="AE6" s="645"/>
      <c r="AF6" s="645"/>
      <c r="AG6" s="645"/>
      <c r="AH6" s="645"/>
      <c r="AI6" s="645"/>
      <c r="AJ6" s="645"/>
      <c r="AK6" s="645"/>
      <c r="AL6" s="646">
        <v>2.5</v>
      </c>
      <c r="AM6" s="647"/>
      <c r="AN6" s="647"/>
      <c r="AO6" s="648"/>
      <c r="AP6" s="638" t="s">
        <v>235</v>
      </c>
      <c r="AQ6" s="639"/>
      <c r="AR6" s="639"/>
      <c r="AS6" s="639"/>
      <c r="AT6" s="639"/>
      <c r="AU6" s="639"/>
      <c r="AV6" s="639"/>
      <c r="AW6" s="639"/>
      <c r="AX6" s="639"/>
      <c r="AY6" s="639"/>
      <c r="AZ6" s="639"/>
      <c r="BA6" s="639"/>
      <c r="BB6" s="639"/>
      <c r="BC6" s="639"/>
      <c r="BD6" s="639"/>
      <c r="BE6" s="639"/>
      <c r="BF6" s="640"/>
      <c r="BG6" s="641">
        <v>391062</v>
      </c>
      <c r="BH6" s="642"/>
      <c r="BI6" s="642"/>
      <c r="BJ6" s="642"/>
      <c r="BK6" s="642"/>
      <c r="BL6" s="642"/>
      <c r="BM6" s="642"/>
      <c r="BN6" s="643"/>
      <c r="BO6" s="644">
        <v>99.5</v>
      </c>
      <c r="BP6" s="644"/>
      <c r="BQ6" s="644"/>
      <c r="BR6" s="644"/>
      <c r="BS6" s="645" t="s">
        <v>230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56371</v>
      </c>
      <c r="CS6" s="642"/>
      <c r="CT6" s="642"/>
      <c r="CU6" s="642"/>
      <c r="CV6" s="642"/>
      <c r="CW6" s="642"/>
      <c r="CX6" s="642"/>
      <c r="CY6" s="643"/>
      <c r="CZ6" s="635">
        <v>1.5</v>
      </c>
      <c r="DA6" s="636"/>
      <c r="DB6" s="636"/>
      <c r="DC6" s="655"/>
      <c r="DD6" s="650" t="s">
        <v>175</v>
      </c>
      <c r="DE6" s="642"/>
      <c r="DF6" s="642"/>
      <c r="DG6" s="642"/>
      <c r="DH6" s="642"/>
      <c r="DI6" s="642"/>
      <c r="DJ6" s="642"/>
      <c r="DK6" s="642"/>
      <c r="DL6" s="642"/>
      <c r="DM6" s="642"/>
      <c r="DN6" s="642"/>
      <c r="DO6" s="642"/>
      <c r="DP6" s="643"/>
      <c r="DQ6" s="650">
        <v>56371</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333</v>
      </c>
      <c r="S7" s="642"/>
      <c r="T7" s="642"/>
      <c r="U7" s="642"/>
      <c r="V7" s="642"/>
      <c r="W7" s="642"/>
      <c r="X7" s="642"/>
      <c r="Y7" s="643"/>
      <c r="Z7" s="644">
        <v>0</v>
      </c>
      <c r="AA7" s="644"/>
      <c r="AB7" s="644"/>
      <c r="AC7" s="644"/>
      <c r="AD7" s="645">
        <v>333</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107598</v>
      </c>
      <c r="BH7" s="642"/>
      <c r="BI7" s="642"/>
      <c r="BJ7" s="642"/>
      <c r="BK7" s="642"/>
      <c r="BL7" s="642"/>
      <c r="BM7" s="642"/>
      <c r="BN7" s="643"/>
      <c r="BO7" s="644">
        <v>27.4</v>
      </c>
      <c r="BP7" s="644"/>
      <c r="BQ7" s="644"/>
      <c r="BR7" s="644"/>
      <c r="BS7" s="645" t="s">
        <v>137</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561794</v>
      </c>
      <c r="CS7" s="642"/>
      <c r="CT7" s="642"/>
      <c r="CU7" s="642"/>
      <c r="CV7" s="642"/>
      <c r="CW7" s="642"/>
      <c r="CX7" s="642"/>
      <c r="CY7" s="643"/>
      <c r="CZ7" s="644">
        <v>14.9</v>
      </c>
      <c r="DA7" s="644"/>
      <c r="DB7" s="644"/>
      <c r="DC7" s="644"/>
      <c r="DD7" s="650">
        <v>52896</v>
      </c>
      <c r="DE7" s="642"/>
      <c r="DF7" s="642"/>
      <c r="DG7" s="642"/>
      <c r="DH7" s="642"/>
      <c r="DI7" s="642"/>
      <c r="DJ7" s="642"/>
      <c r="DK7" s="642"/>
      <c r="DL7" s="642"/>
      <c r="DM7" s="642"/>
      <c r="DN7" s="642"/>
      <c r="DO7" s="642"/>
      <c r="DP7" s="643"/>
      <c r="DQ7" s="650">
        <v>429094</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596</v>
      </c>
      <c r="S8" s="642"/>
      <c r="T8" s="642"/>
      <c r="U8" s="642"/>
      <c r="V8" s="642"/>
      <c r="W8" s="642"/>
      <c r="X8" s="642"/>
      <c r="Y8" s="643"/>
      <c r="Z8" s="644">
        <v>0</v>
      </c>
      <c r="AA8" s="644"/>
      <c r="AB8" s="644"/>
      <c r="AC8" s="644"/>
      <c r="AD8" s="645">
        <v>596</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4893</v>
      </c>
      <c r="BH8" s="642"/>
      <c r="BI8" s="642"/>
      <c r="BJ8" s="642"/>
      <c r="BK8" s="642"/>
      <c r="BL8" s="642"/>
      <c r="BM8" s="642"/>
      <c r="BN8" s="643"/>
      <c r="BO8" s="644">
        <v>1.2</v>
      </c>
      <c r="BP8" s="644"/>
      <c r="BQ8" s="644"/>
      <c r="BR8" s="644"/>
      <c r="BS8" s="650" t="s">
        <v>137</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598525</v>
      </c>
      <c r="CS8" s="642"/>
      <c r="CT8" s="642"/>
      <c r="CU8" s="642"/>
      <c r="CV8" s="642"/>
      <c r="CW8" s="642"/>
      <c r="CX8" s="642"/>
      <c r="CY8" s="643"/>
      <c r="CZ8" s="644">
        <v>15.9</v>
      </c>
      <c r="DA8" s="644"/>
      <c r="DB8" s="644"/>
      <c r="DC8" s="644"/>
      <c r="DD8" s="650">
        <v>7915</v>
      </c>
      <c r="DE8" s="642"/>
      <c r="DF8" s="642"/>
      <c r="DG8" s="642"/>
      <c r="DH8" s="642"/>
      <c r="DI8" s="642"/>
      <c r="DJ8" s="642"/>
      <c r="DK8" s="642"/>
      <c r="DL8" s="642"/>
      <c r="DM8" s="642"/>
      <c r="DN8" s="642"/>
      <c r="DO8" s="642"/>
      <c r="DP8" s="643"/>
      <c r="DQ8" s="650">
        <v>435365</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465</v>
      </c>
      <c r="S9" s="642"/>
      <c r="T9" s="642"/>
      <c r="U9" s="642"/>
      <c r="V9" s="642"/>
      <c r="W9" s="642"/>
      <c r="X9" s="642"/>
      <c r="Y9" s="643"/>
      <c r="Z9" s="644">
        <v>0</v>
      </c>
      <c r="AA9" s="644"/>
      <c r="AB9" s="644"/>
      <c r="AC9" s="644"/>
      <c r="AD9" s="645">
        <v>465</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91257</v>
      </c>
      <c r="BH9" s="642"/>
      <c r="BI9" s="642"/>
      <c r="BJ9" s="642"/>
      <c r="BK9" s="642"/>
      <c r="BL9" s="642"/>
      <c r="BM9" s="642"/>
      <c r="BN9" s="643"/>
      <c r="BO9" s="644">
        <v>23.2</v>
      </c>
      <c r="BP9" s="644"/>
      <c r="BQ9" s="644"/>
      <c r="BR9" s="644"/>
      <c r="BS9" s="650" t="s">
        <v>137</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175782</v>
      </c>
      <c r="CS9" s="642"/>
      <c r="CT9" s="642"/>
      <c r="CU9" s="642"/>
      <c r="CV9" s="642"/>
      <c r="CW9" s="642"/>
      <c r="CX9" s="642"/>
      <c r="CY9" s="643"/>
      <c r="CZ9" s="644">
        <v>4.7</v>
      </c>
      <c r="DA9" s="644"/>
      <c r="DB9" s="644"/>
      <c r="DC9" s="644"/>
      <c r="DD9" s="650">
        <v>300</v>
      </c>
      <c r="DE9" s="642"/>
      <c r="DF9" s="642"/>
      <c r="DG9" s="642"/>
      <c r="DH9" s="642"/>
      <c r="DI9" s="642"/>
      <c r="DJ9" s="642"/>
      <c r="DK9" s="642"/>
      <c r="DL9" s="642"/>
      <c r="DM9" s="642"/>
      <c r="DN9" s="642"/>
      <c r="DO9" s="642"/>
      <c r="DP9" s="643"/>
      <c r="DQ9" s="650">
        <v>164074</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137</v>
      </c>
      <c r="AA10" s="644"/>
      <c r="AB10" s="644"/>
      <c r="AC10" s="644"/>
      <c r="AD10" s="645" t="s">
        <v>137</v>
      </c>
      <c r="AE10" s="645"/>
      <c r="AF10" s="645"/>
      <c r="AG10" s="645"/>
      <c r="AH10" s="645"/>
      <c r="AI10" s="645"/>
      <c r="AJ10" s="645"/>
      <c r="AK10" s="645"/>
      <c r="AL10" s="646" t="s">
        <v>137</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6753</v>
      </c>
      <c r="BH10" s="642"/>
      <c r="BI10" s="642"/>
      <c r="BJ10" s="642"/>
      <c r="BK10" s="642"/>
      <c r="BL10" s="642"/>
      <c r="BM10" s="642"/>
      <c r="BN10" s="643"/>
      <c r="BO10" s="644">
        <v>1.7</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175</v>
      </c>
      <c r="CS10" s="642"/>
      <c r="CT10" s="642"/>
      <c r="CU10" s="642"/>
      <c r="CV10" s="642"/>
      <c r="CW10" s="642"/>
      <c r="CX10" s="642"/>
      <c r="CY10" s="643"/>
      <c r="CZ10" s="644" t="s">
        <v>230</v>
      </c>
      <c r="DA10" s="644"/>
      <c r="DB10" s="644"/>
      <c r="DC10" s="644"/>
      <c r="DD10" s="650" t="s">
        <v>175</v>
      </c>
      <c r="DE10" s="642"/>
      <c r="DF10" s="642"/>
      <c r="DG10" s="642"/>
      <c r="DH10" s="642"/>
      <c r="DI10" s="642"/>
      <c r="DJ10" s="642"/>
      <c r="DK10" s="642"/>
      <c r="DL10" s="642"/>
      <c r="DM10" s="642"/>
      <c r="DN10" s="642"/>
      <c r="DO10" s="642"/>
      <c r="DP10" s="643"/>
      <c r="DQ10" s="650" t="s">
        <v>230</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137</v>
      </c>
      <c r="AA11" s="644"/>
      <c r="AB11" s="644"/>
      <c r="AC11" s="644"/>
      <c r="AD11" s="645" t="s">
        <v>137</v>
      </c>
      <c r="AE11" s="645"/>
      <c r="AF11" s="645"/>
      <c r="AG11" s="645"/>
      <c r="AH11" s="645"/>
      <c r="AI11" s="645"/>
      <c r="AJ11" s="645"/>
      <c r="AK11" s="645"/>
      <c r="AL11" s="646" t="s">
        <v>137</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4695</v>
      </c>
      <c r="BH11" s="642"/>
      <c r="BI11" s="642"/>
      <c r="BJ11" s="642"/>
      <c r="BK11" s="642"/>
      <c r="BL11" s="642"/>
      <c r="BM11" s="642"/>
      <c r="BN11" s="643"/>
      <c r="BO11" s="644">
        <v>1.2</v>
      </c>
      <c r="BP11" s="644"/>
      <c r="BQ11" s="644"/>
      <c r="BR11" s="644"/>
      <c r="BS11" s="650" t="s">
        <v>230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358188</v>
      </c>
      <c r="CS11" s="642"/>
      <c r="CT11" s="642"/>
      <c r="CU11" s="642"/>
      <c r="CV11" s="642"/>
      <c r="CW11" s="642"/>
      <c r="CX11" s="642"/>
      <c r="CY11" s="643"/>
      <c r="CZ11" s="644">
        <v>9.5</v>
      </c>
      <c r="DA11" s="644"/>
      <c r="DB11" s="644"/>
      <c r="DC11" s="644"/>
      <c r="DD11" s="650">
        <v>152614</v>
      </c>
      <c r="DE11" s="642"/>
      <c r="DF11" s="642"/>
      <c r="DG11" s="642"/>
      <c r="DH11" s="642"/>
      <c r="DI11" s="642"/>
      <c r="DJ11" s="642"/>
      <c r="DK11" s="642"/>
      <c r="DL11" s="642"/>
      <c r="DM11" s="642"/>
      <c r="DN11" s="642"/>
      <c r="DO11" s="642"/>
      <c r="DP11" s="643"/>
      <c r="DQ11" s="650">
        <v>209397</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62625</v>
      </c>
      <c r="S12" s="642"/>
      <c r="T12" s="642"/>
      <c r="U12" s="642"/>
      <c r="V12" s="642"/>
      <c r="W12" s="642"/>
      <c r="X12" s="642"/>
      <c r="Y12" s="643"/>
      <c r="Z12" s="644">
        <v>1.6</v>
      </c>
      <c r="AA12" s="644"/>
      <c r="AB12" s="644"/>
      <c r="AC12" s="644"/>
      <c r="AD12" s="645">
        <v>62625</v>
      </c>
      <c r="AE12" s="645"/>
      <c r="AF12" s="645"/>
      <c r="AG12" s="645"/>
      <c r="AH12" s="645"/>
      <c r="AI12" s="645"/>
      <c r="AJ12" s="645"/>
      <c r="AK12" s="645"/>
      <c r="AL12" s="646">
        <v>2.7</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250855</v>
      </c>
      <c r="BH12" s="642"/>
      <c r="BI12" s="642"/>
      <c r="BJ12" s="642"/>
      <c r="BK12" s="642"/>
      <c r="BL12" s="642"/>
      <c r="BM12" s="642"/>
      <c r="BN12" s="643"/>
      <c r="BO12" s="644">
        <v>63.8</v>
      </c>
      <c r="BP12" s="644"/>
      <c r="BQ12" s="644"/>
      <c r="BR12" s="644"/>
      <c r="BS12" s="650" t="s">
        <v>175</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166031</v>
      </c>
      <c r="CS12" s="642"/>
      <c r="CT12" s="642"/>
      <c r="CU12" s="642"/>
      <c r="CV12" s="642"/>
      <c r="CW12" s="642"/>
      <c r="CX12" s="642"/>
      <c r="CY12" s="643"/>
      <c r="CZ12" s="644">
        <v>4.4000000000000004</v>
      </c>
      <c r="DA12" s="644"/>
      <c r="DB12" s="644"/>
      <c r="DC12" s="644"/>
      <c r="DD12" s="650">
        <v>20372</v>
      </c>
      <c r="DE12" s="642"/>
      <c r="DF12" s="642"/>
      <c r="DG12" s="642"/>
      <c r="DH12" s="642"/>
      <c r="DI12" s="642"/>
      <c r="DJ12" s="642"/>
      <c r="DK12" s="642"/>
      <c r="DL12" s="642"/>
      <c r="DM12" s="642"/>
      <c r="DN12" s="642"/>
      <c r="DO12" s="642"/>
      <c r="DP12" s="643"/>
      <c r="DQ12" s="650">
        <v>118414</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137</v>
      </c>
      <c r="S13" s="642"/>
      <c r="T13" s="642"/>
      <c r="U13" s="642"/>
      <c r="V13" s="642"/>
      <c r="W13" s="642"/>
      <c r="X13" s="642"/>
      <c r="Y13" s="643"/>
      <c r="Z13" s="644" t="s">
        <v>230</v>
      </c>
      <c r="AA13" s="644"/>
      <c r="AB13" s="644"/>
      <c r="AC13" s="644"/>
      <c r="AD13" s="645" t="s">
        <v>175</v>
      </c>
      <c r="AE13" s="645"/>
      <c r="AF13" s="645"/>
      <c r="AG13" s="645"/>
      <c r="AH13" s="645"/>
      <c r="AI13" s="645"/>
      <c r="AJ13" s="645"/>
      <c r="AK13" s="645"/>
      <c r="AL13" s="646" t="s">
        <v>137</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247103</v>
      </c>
      <c r="BH13" s="642"/>
      <c r="BI13" s="642"/>
      <c r="BJ13" s="642"/>
      <c r="BK13" s="642"/>
      <c r="BL13" s="642"/>
      <c r="BM13" s="642"/>
      <c r="BN13" s="643"/>
      <c r="BO13" s="644">
        <v>62.9</v>
      </c>
      <c r="BP13" s="644"/>
      <c r="BQ13" s="644"/>
      <c r="BR13" s="644"/>
      <c r="BS13" s="650" t="s">
        <v>137</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501758</v>
      </c>
      <c r="CS13" s="642"/>
      <c r="CT13" s="642"/>
      <c r="CU13" s="642"/>
      <c r="CV13" s="642"/>
      <c r="CW13" s="642"/>
      <c r="CX13" s="642"/>
      <c r="CY13" s="643"/>
      <c r="CZ13" s="644">
        <v>13.3</v>
      </c>
      <c r="DA13" s="644"/>
      <c r="DB13" s="644"/>
      <c r="DC13" s="644"/>
      <c r="DD13" s="650">
        <v>367822</v>
      </c>
      <c r="DE13" s="642"/>
      <c r="DF13" s="642"/>
      <c r="DG13" s="642"/>
      <c r="DH13" s="642"/>
      <c r="DI13" s="642"/>
      <c r="DJ13" s="642"/>
      <c r="DK13" s="642"/>
      <c r="DL13" s="642"/>
      <c r="DM13" s="642"/>
      <c r="DN13" s="642"/>
      <c r="DO13" s="642"/>
      <c r="DP13" s="643"/>
      <c r="DQ13" s="650">
        <v>247774</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137</v>
      </c>
      <c r="S14" s="642"/>
      <c r="T14" s="642"/>
      <c r="U14" s="642"/>
      <c r="V14" s="642"/>
      <c r="W14" s="642"/>
      <c r="X14" s="642"/>
      <c r="Y14" s="643"/>
      <c r="Z14" s="644" t="s">
        <v>137</v>
      </c>
      <c r="AA14" s="644"/>
      <c r="AB14" s="644"/>
      <c r="AC14" s="644"/>
      <c r="AD14" s="645" t="s">
        <v>137</v>
      </c>
      <c r="AE14" s="645"/>
      <c r="AF14" s="645"/>
      <c r="AG14" s="645"/>
      <c r="AH14" s="645"/>
      <c r="AI14" s="645"/>
      <c r="AJ14" s="645"/>
      <c r="AK14" s="645"/>
      <c r="AL14" s="646" t="s">
        <v>175</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12188</v>
      </c>
      <c r="BH14" s="642"/>
      <c r="BI14" s="642"/>
      <c r="BJ14" s="642"/>
      <c r="BK14" s="642"/>
      <c r="BL14" s="642"/>
      <c r="BM14" s="642"/>
      <c r="BN14" s="643"/>
      <c r="BO14" s="644">
        <v>3.1</v>
      </c>
      <c r="BP14" s="644"/>
      <c r="BQ14" s="644"/>
      <c r="BR14" s="644"/>
      <c r="BS14" s="650" t="s">
        <v>137</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279311</v>
      </c>
      <c r="CS14" s="642"/>
      <c r="CT14" s="642"/>
      <c r="CU14" s="642"/>
      <c r="CV14" s="642"/>
      <c r="CW14" s="642"/>
      <c r="CX14" s="642"/>
      <c r="CY14" s="643"/>
      <c r="CZ14" s="644">
        <v>7.4</v>
      </c>
      <c r="DA14" s="644"/>
      <c r="DB14" s="644"/>
      <c r="DC14" s="644"/>
      <c r="DD14" s="650">
        <v>128846</v>
      </c>
      <c r="DE14" s="642"/>
      <c r="DF14" s="642"/>
      <c r="DG14" s="642"/>
      <c r="DH14" s="642"/>
      <c r="DI14" s="642"/>
      <c r="DJ14" s="642"/>
      <c r="DK14" s="642"/>
      <c r="DL14" s="642"/>
      <c r="DM14" s="642"/>
      <c r="DN14" s="642"/>
      <c r="DO14" s="642"/>
      <c r="DP14" s="643"/>
      <c r="DQ14" s="650">
        <v>147299</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12577</v>
      </c>
      <c r="S15" s="642"/>
      <c r="T15" s="642"/>
      <c r="U15" s="642"/>
      <c r="V15" s="642"/>
      <c r="W15" s="642"/>
      <c r="X15" s="642"/>
      <c r="Y15" s="643"/>
      <c r="Z15" s="644">
        <v>0.3</v>
      </c>
      <c r="AA15" s="644"/>
      <c r="AB15" s="644"/>
      <c r="AC15" s="644"/>
      <c r="AD15" s="645">
        <v>12577</v>
      </c>
      <c r="AE15" s="645"/>
      <c r="AF15" s="645"/>
      <c r="AG15" s="645"/>
      <c r="AH15" s="645"/>
      <c r="AI15" s="645"/>
      <c r="AJ15" s="645"/>
      <c r="AK15" s="645"/>
      <c r="AL15" s="646">
        <v>0.5</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20421</v>
      </c>
      <c r="BH15" s="642"/>
      <c r="BI15" s="642"/>
      <c r="BJ15" s="642"/>
      <c r="BK15" s="642"/>
      <c r="BL15" s="642"/>
      <c r="BM15" s="642"/>
      <c r="BN15" s="643"/>
      <c r="BO15" s="644">
        <v>5.2</v>
      </c>
      <c r="BP15" s="644"/>
      <c r="BQ15" s="644"/>
      <c r="BR15" s="644"/>
      <c r="BS15" s="650" t="s">
        <v>137</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484148</v>
      </c>
      <c r="CS15" s="642"/>
      <c r="CT15" s="642"/>
      <c r="CU15" s="642"/>
      <c r="CV15" s="642"/>
      <c r="CW15" s="642"/>
      <c r="CX15" s="642"/>
      <c r="CY15" s="643"/>
      <c r="CZ15" s="644">
        <v>12.8</v>
      </c>
      <c r="DA15" s="644"/>
      <c r="DB15" s="644"/>
      <c r="DC15" s="644"/>
      <c r="DD15" s="650">
        <v>186929</v>
      </c>
      <c r="DE15" s="642"/>
      <c r="DF15" s="642"/>
      <c r="DG15" s="642"/>
      <c r="DH15" s="642"/>
      <c r="DI15" s="642"/>
      <c r="DJ15" s="642"/>
      <c r="DK15" s="642"/>
      <c r="DL15" s="642"/>
      <c r="DM15" s="642"/>
      <c r="DN15" s="642"/>
      <c r="DO15" s="642"/>
      <c r="DP15" s="643"/>
      <c r="DQ15" s="650">
        <v>295868</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175</v>
      </c>
      <c r="S16" s="642"/>
      <c r="T16" s="642"/>
      <c r="U16" s="642"/>
      <c r="V16" s="642"/>
      <c r="W16" s="642"/>
      <c r="X16" s="642"/>
      <c r="Y16" s="643"/>
      <c r="Z16" s="644" t="s">
        <v>137</v>
      </c>
      <c r="AA16" s="644"/>
      <c r="AB16" s="644"/>
      <c r="AC16" s="644"/>
      <c r="AD16" s="645" t="s">
        <v>137</v>
      </c>
      <c r="AE16" s="645"/>
      <c r="AF16" s="645"/>
      <c r="AG16" s="645"/>
      <c r="AH16" s="645"/>
      <c r="AI16" s="645"/>
      <c r="AJ16" s="645"/>
      <c r="AK16" s="645"/>
      <c r="AL16" s="646" t="s">
        <v>137</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137</v>
      </c>
      <c r="BP16" s="644"/>
      <c r="BQ16" s="644"/>
      <c r="BR16" s="644"/>
      <c r="BS16" s="650" t="s">
        <v>175</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36634</v>
      </c>
      <c r="CS16" s="642"/>
      <c r="CT16" s="642"/>
      <c r="CU16" s="642"/>
      <c r="CV16" s="642"/>
      <c r="CW16" s="642"/>
      <c r="CX16" s="642"/>
      <c r="CY16" s="643"/>
      <c r="CZ16" s="644">
        <v>1</v>
      </c>
      <c r="DA16" s="644"/>
      <c r="DB16" s="644"/>
      <c r="DC16" s="644"/>
      <c r="DD16" s="650" t="s">
        <v>137</v>
      </c>
      <c r="DE16" s="642"/>
      <c r="DF16" s="642"/>
      <c r="DG16" s="642"/>
      <c r="DH16" s="642"/>
      <c r="DI16" s="642"/>
      <c r="DJ16" s="642"/>
      <c r="DK16" s="642"/>
      <c r="DL16" s="642"/>
      <c r="DM16" s="642"/>
      <c r="DN16" s="642"/>
      <c r="DO16" s="642"/>
      <c r="DP16" s="643"/>
      <c r="DQ16" s="650">
        <v>8764</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750</v>
      </c>
      <c r="S17" s="642"/>
      <c r="T17" s="642"/>
      <c r="U17" s="642"/>
      <c r="V17" s="642"/>
      <c r="W17" s="642"/>
      <c r="X17" s="642"/>
      <c r="Y17" s="643"/>
      <c r="Z17" s="644">
        <v>0</v>
      </c>
      <c r="AA17" s="644"/>
      <c r="AB17" s="644"/>
      <c r="AC17" s="644"/>
      <c r="AD17" s="645">
        <v>750</v>
      </c>
      <c r="AE17" s="645"/>
      <c r="AF17" s="645"/>
      <c r="AG17" s="645"/>
      <c r="AH17" s="645"/>
      <c r="AI17" s="645"/>
      <c r="AJ17" s="645"/>
      <c r="AK17" s="645"/>
      <c r="AL17" s="646">
        <v>0</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137</v>
      </c>
      <c r="BP17" s="644"/>
      <c r="BQ17" s="644"/>
      <c r="BR17" s="644"/>
      <c r="BS17" s="650" t="s">
        <v>137</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551344</v>
      </c>
      <c r="CS17" s="642"/>
      <c r="CT17" s="642"/>
      <c r="CU17" s="642"/>
      <c r="CV17" s="642"/>
      <c r="CW17" s="642"/>
      <c r="CX17" s="642"/>
      <c r="CY17" s="643"/>
      <c r="CZ17" s="644">
        <v>14.6</v>
      </c>
      <c r="DA17" s="644"/>
      <c r="DB17" s="644"/>
      <c r="DC17" s="644"/>
      <c r="DD17" s="650" t="s">
        <v>175</v>
      </c>
      <c r="DE17" s="642"/>
      <c r="DF17" s="642"/>
      <c r="DG17" s="642"/>
      <c r="DH17" s="642"/>
      <c r="DI17" s="642"/>
      <c r="DJ17" s="642"/>
      <c r="DK17" s="642"/>
      <c r="DL17" s="642"/>
      <c r="DM17" s="642"/>
      <c r="DN17" s="642"/>
      <c r="DO17" s="642"/>
      <c r="DP17" s="643"/>
      <c r="DQ17" s="650">
        <v>533880</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1944731</v>
      </c>
      <c r="S18" s="642"/>
      <c r="T18" s="642"/>
      <c r="U18" s="642"/>
      <c r="V18" s="642"/>
      <c r="W18" s="642"/>
      <c r="X18" s="642"/>
      <c r="Y18" s="643"/>
      <c r="Z18" s="644">
        <v>49</v>
      </c>
      <c r="AA18" s="644"/>
      <c r="AB18" s="644"/>
      <c r="AC18" s="644"/>
      <c r="AD18" s="645">
        <v>1765055</v>
      </c>
      <c r="AE18" s="645"/>
      <c r="AF18" s="645"/>
      <c r="AG18" s="645"/>
      <c r="AH18" s="645"/>
      <c r="AI18" s="645"/>
      <c r="AJ18" s="645"/>
      <c r="AK18" s="645"/>
      <c r="AL18" s="646">
        <v>76.900000000000006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137</v>
      </c>
      <c r="BP18" s="644"/>
      <c r="BQ18" s="644"/>
      <c r="BR18" s="644"/>
      <c r="BS18" s="650" t="s">
        <v>230</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137</v>
      </c>
      <c r="DA18" s="644"/>
      <c r="DB18" s="644"/>
      <c r="DC18" s="644"/>
      <c r="DD18" s="650" t="s">
        <v>230</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1765055</v>
      </c>
      <c r="S19" s="642"/>
      <c r="T19" s="642"/>
      <c r="U19" s="642"/>
      <c r="V19" s="642"/>
      <c r="W19" s="642"/>
      <c r="X19" s="642"/>
      <c r="Y19" s="643"/>
      <c r="Z19" s="644">
        <v>44.5</v>
      </c>
      <c r="AA19" s="644"/>
      <c r="AB19" s="644"/>
      <c r="AC19" s="644"/>
      <c r="AD19" s="645">
        <v>1765055</v>
      </c>
      <c r="AE19" s="645"/>
      <c r="AF19" s="645"/>
      <c r="AG19" s="645"/>
      <c r="AH19" s="645"/>
      <c r="AI19" s="645"/>
      <c r="AJ19" s="645"/>
      <c r="AK19" s="645"/>
      <c r="AL19" s="646">
        <v>76.900000000000006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1881</v>
      </c>
      <c r="BH19" s="642"/>
      <c r="BI19" s="642"/>
      <c r="BJ19" s="642"/>
      <c r="BK19" s="642"/>
      <c r="BL19" s="642"/>
      <c r="BM19" s="642"/>
      <c r="BN19" s="643"/>
      <c r="BO19" s="644">
        <v>0.5</v>
      </c>
      <c r="BP19" s="644"/>
      <c r="BQ19" s="644"/>
      <c r="BR19" s="644"/>
      <c r="BS19" s="650" t="s">
        <v>230</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175</v>
      </c>
      <c r="DA19" s="644"/>
      <c r="DB19" s="644"/>
      <c r="DC19" s="644"/>
      <c r="DD19" s="650" t="s">
        <v>137</v>
      </c>
      <c r="DE19" s="642"/>
      <c r="DF19" s="642"/>
      <c r="DG19" s="642"/>
      <c r="DH19" s="642"/>
      <c r="DI19" s="642"/>
      <c r="DJ19" s="642"/>
      <c r="DK19" s="642"/>
      <c r="DL19" s="642"/>
      <c r="DM19" s="642"/>
      <c r="DN19" s="642"/>
      <c r="DO19" s="642"/>
      <c r="DP19" s="643"/>
      <c r="DQ19" s="650" t="s">
        <v>137</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158315</v>
      </c>
      <c r="S20" s="642"/>
      <c r="T20" s="642"/>
      <c r="U20" s="642"/>
      <c r="V20" s="642"/>
      <c r="W20" s="642"/>
      <c r="X20" s="642"/>
      <c r="Y20" s="643"/>
      <c r="Z20" s="644">
        <v>4</v>
      </c>
      <c r="AA20" s="644"/>
      <c r="AB20" s="644"/>
      <c r="AC20" s="644"/>
      <c r="AD20" s="645" t="s">
        <v>137</v>
      </c>
      <c r="AE20" s="645"/>
      <c r="AF20" s="645"/>
      <c r="AG20" s="645"/>
      <c r="AH20" s="645"/>
      <c r="AI20" s="645"/>
      <c r="AJ20" s="645"/>
      <c r="AK20" s="645"/>
      <c r="AL20" s="646" t="s">
        <v>175</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1881</v>
      </c>
      <c r="BH20" s="642"/>
      <c r="BI20" s="642"/>
      <c r="BJ20" s="642"/>
      <c r="BK20" s="642"/>
      <c r="BL20" s="642"/>
      <c r="BM20" s="642"/>
      <c r="BN20" s="643"/>
      <c r="BO20" s="644">
        <v>0.5</v>
      </c>
      <c r="BP20" s="644"/>
      <c r="BQ20" s="644"/>
      <c r="BR20" s="644"/>
      <c r="BS20" s="650" t="s">
        <v>175</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3769886</v>
      </c>
      <c r="CS20" s="642"/>
      <c r="CT20" s="642"/>
      <c r="CU20" s="642"/>
      <c r="CV20" s="642"/>
      <c r="CW20" s="642"/>
      <c r="CX20" s="642"/>
      <c r="CY20" s="643"/>
      <c r="CZ20" s="644">
        <v>100</v>
      </c>
      <c r="DA20" s="644"/>
      <c r="DB20" s="644"/>
      <c r="DC20" s="644"/>
      <c r="DD20" s="650">
        <v>917694</v>
      </c>
      <c r="DE20" s="642"/>
      <c r="DF20" s="642"/>
      <c r="DG20" s="642"/>
      <c r="DH20" s="642"/>
      <c r="DI20" s="642"/>
      <c r="DJ20" s="642"/>
      <c r="DK20" s="642"/>
      <c r="DL20" s="642"/>
      <c r="DM20" s="642"/>
      <c r="DN20" s="642"/>
      <c r="DO20" s="642"/>
      <c r="DP20" s="643"/>
      <c r="DQ20" s="650">
        <v>2646300</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21361</v>
      </c>
      <c r="S21" s="642"/>
      <c r="T21" s="642"/>
      <c r="U21" s="642"/>
      <c r="V21" s="642"/>
      <c r="W21" s="642"/>
      <c r="X21" s="642"/>
      <c r="Y21" s="643"/>
      <c r="Z21" s="644">
        <v>0.5</v>
      </c>
      <c r="AA21" s="644"/>
      <c r="AB21" s="644"/>
      <c r="AC21" s="644"/>
      <c r="AD21" s="645" t="s">
        <v>230</v>
      </c>
      <c r="AE21" s="645"/>
      <c r="AF21" s="645"/>
      <c r="AG21" s="645"/>
      <c r="AH21" s="645"/>
      <c r="AI21" s="645"/>
      <c r="AJ21" s="645"/>
      <c r="AK21" s="645"/>
      <c r="AL21" s="646" t="s">
        <v>137</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1881</v>
      </c>
      <c r="BH21" s="642"/>
      <c r="BI21" s="642"/>
      <c r="BJ21" s="642"/>
      <c r="BK21" s="642"/>
      <c r="BL21" s="642"/>
      <c r="BM21" s="642"/>
      <c r="BN21" s="643"/>
      <c r="BO21" s="644">
        <v>0.5</v>
      </c>
      <c r="BP21" s="644"/>
      <c r="BQ21" s="644"/>
      <c r="BR21" s="644"/>
      <c r="BS21" s="650" t="s">
        <v>175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2471452</v>
      </c>
      <c r="S22" s="642"/>
      <c r="T22" s="642"/>
      <c r="U22" s="642"/>
      <c r="V22" s="642"/>
      <c r="W22" s="642"/>
      <c r="X22" s="642"/>
      <c r="Y22" s="643"/>
      <c r="Z22" s="644">
        <v>62.2</v>
      </c>
      <c r="AA22" s="644"/>
      <c r="AB22" s="644"/>
      <c r="AC22" s="644"/>
      <c r="AD22" s="645">
        <v>2291776</v>
      </c>
      <c r="AE22" s="645"/>
      <c r="AF22" s="645"/>
      <c r="AG22" s="645"/>
      <c r="AH22" s="645"/>
      <c r="AI22" s="645"/>
      <c r="AJ22" s="645"/>
      <c r="AK22" s="645"/>
      <c r="AL22" s="646">
        <v>99.8</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175</v>
      </c>
      <c r="BP22" s="644"/>
      <c r="BQ22" s="644"/>
      <c r="BR22" s="644"/>
      <c r="BS22" s="650" t="s">
        <v>137</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533</v>
      </c>
      <c r="S23" s="642"/>
      <c r="T23" s="642"/>
      <c r="U23" s="642"/>
      <c r="V23" s="642"/>
      <c r="W23" s="642"/>
      <c r="X23" s="642"/>
      <c r="Y23" s="643"/>
      <c r="Z23" s="644">
        <v>0</v>
      </c>
      <c r="AA23" s="644"/>
      <c r="AB23" s="644"/>
      <c r="AC23" s="644"/>
      <c r="AD23" s="645">
        <v>533</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175</v>
      </c>
      <c r="BP23" s="644"/>
      <c r="BQ23" s="644"/>
      <c r="BR23" s="644"/>
      <c r="BS23" s="650" t="s">
        <v>137</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11197</v>
      </c>
      <c r="S24" s="642"/>
      <c r="T24" s="642"/>
      <c r="U24" s="642"/>
      <c r="V24" s="642"/>
      <c r="W24" s="642"/>
      <c r="X24" s="642"/>
      <c r="Y24" s="643"/>
      <c r="Z24" s="644">
        <v>0.3</v>
      </c>
      <c r="AA24" s="644"/>
      <c r="AB24" s="644"/>
      <c r="AC24" s="644"/>
      <c r="AD24" s="645" t="s">
        <v>137</v>
      </c>
      <c r="AE24" s="645"/>
      <c r="AF24" s="645"/>
      <c r="AG24" s="645"/>
      <c r="AH24" s="645"/>
      <c r="AI24" s="645"/>
      <c r="AJ24" s="645"/>
      <c r="AK24" s="645"/>
      <c r="AL24" s="646" t="s">
        <v>137</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137</v>
      </c>
      <c r="BP24" s="644"/>
      <c r="BQ24" s="644"/>
      <c r="BR24" s="644"/>
      <c r="BS24" s="650" t="s">
        <v>137</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1234632</v>
      </c>
      <c r="CS24" s="631"/>
      <c r="CT24" s="631"/>
      <c r="CU24" s="631"/>
      <c r="CV24" s="631"/>
      <c r="CW24" s="631"/>
      <c r="CX24" s="631"/>
      <c r="CY24" s="632"/>
      <c r="CZ24" s="635">
        <v>32.700000000000003</v>
      </c>
      <c r="DA24" s="636"/>
      <c r="DB24" s="636"/>
      <c r="DC24" s="655"/>
      <c r="DD24" s="678">
        <v>1086485</v>
      </c>
      <c r="DE24" s="631"/>
      <c r="DF24" s="631"/>
      <c r="DG24" s="631"/>
      <c r="DH24" s="631"/>
      <c r="DI24" s="631"/>
      <c r="DJ24" s="631"/>
      <c r="DK24" s="632"/>
      <c r="DL24" s="678">
        <v>915887</v>
      </c>
      <c r="DM24" s="631"/>
      <c r="DN24" s="631"/>
      <c r="DO24" s="631"/>
      <c r="DP24" s="631"/>
      <c r="DQ24" s="631"/>
      <c r="DR24" s="631"/>
      <c r="DS24" s="631"/>
      <c r="DT24" s="631"/>
      <c r="DU24" s="631"/>
      <c r="DV24" s="632"/>
      <c r="DW24" s="635">
        <v>38.4</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50846</v>
      </c>
      <c r="S25" s="642"/>
      <c r="T25" s="642"/>
      <c r="U25" s="642"/>
      <c r="V25" s="642"/>
      <c r="W25" s="642"/>
      <c r="X25" s="642"/>
      <c r="Y25" s="643"/>
      <c r="Z25" s="644">
        <v>1.3</v>
      </c>
      <c r="AA25" s="644"/>
      <c r="AB25" s="644"/>
      <c r="AC25" s="644"/>
      <c r="AD25" s="645">
        <v>1436</v>
      </c>
      <c r="AE25" s="645"/>
      <c r="AF25" s="645"/>
      <c r="AG25" s="645"/>
      <c r="AH25" s="645"/>
      <c r="AI25" s="645"/>
      <c r="AJ25" s="645"/>
      <c r="AK25" s="645"/>
      <c r="AL25" s="646">
        <v>0.1</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230</v>
      </c>
      <c r="BP25" s="644"/>
      <c r="BQ25" s="644"/>
      <c r="BR25" s="644"/>
      <c r="BS25" s="650" t="s">
        <v>230</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554805</v>
      </c>
      <c r="CS25" s="674"/>
      <c r="CT25" s="674"/>
      <c r="CU25" s="674"/>
      <c r="CV25" s="674"/>
      <c r="CW25" s="674"/>
      <c r="CX25" s="674"/>
      <c r="CY25" s="675"/>
      <c r="CZ25" s="646">
        <v>14.7</v>
      </c>
      <c r="DA25" s="676"/>
      <c r="DB25" s="676"/>
      <c r="DC25" s="679"/>
      <c r="DD25" s="650">
        <v>515755</v>
      </c>
      <c r="DE25" s="674"/>
      <c r="DF25" s="674"/>
      <c r="DG25" s="674"/>
      <c r="DH25" s="674"/>
      <c r="DI25" s="674"/>
      <c r="DJ25" s="674"/>
      <c r="DK25" s="675"/>
      <c r="DL25" s="650">
        <v>509154</v>
      </c>
      <c r="DM25" s="674"/>
      <c r="DN25" s="674"/>
      <c r="DO25" s="674"/>
      <c r="DP25" s="674"/>
      <c r="DQ25" s="674"/>
      <c r="DR25" s="674"/>
      <c r="DS25" s="674"/>
      <c r="DT25" s="674"/>
      <c r="DU25" s="674"/>
      <c r="DV25" s="675"/>
      <c r="DW25" s="646">
        <v>21.3</v>
      </c>
      <c r="DX25" s="676"/>
      <c r="DY25" s="676"/>
      <c r="DZ25" s="676"/>
      <c r="EA25" s="676"/>
      <c r="EB25" s="676"/>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2183</v>
      </c>
      <c r="S26" s="642"/>
      <c r="T26" s="642"/>
      <c r="U26" s="642"/>
      <c r="V26" s="642"/>
      <c r="W26" s="642"/>
      <c r="X26" s="642"/>
      <c r="Y26" s="643"/>
      <c r="Z26" s="644">
        <v>0.1</v>
      </c>
      <c r="AA26" s="644"/>
      <c r="AB26" s="644"/>
      <c r="AC26" s="644"/>
      <c r="AD26" s="645" t="s">
        <v>137</v>
      </c>
      <c r="AE26" s="645"/>
      <c r="AF26" s="645"/>
      <c r="AG26" s="645"/>
      <c r="AH26" s="645"/>
      <c r="AI26" s="645"/>
      <c r="AJ26" s="645"/>
      <c r="AK26" s="645"/>
      <c r="AL26" s="646" t="s">
        <v>230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137</v>
      </c>
      <c r="BH26" s="642"/>
      <c r="BI26" s="642"/>
      <c r="BJ26" s="642"/>
      <c r="BK26" s="642"/>
      <c r="BL26" s="642"/>
      <c r="BM26" s="642"/>
      <c r="BN26" s="643"/>
      <c r="BO26" s="644" t="s">
        <v>137</v>
      </c>
      <c r="BP26" s="644"/>
      <c r="BQ26" s="644"/>
      <c r="BR26" s="644"/>
      <c r="BS26" s="650" t="s">
        <v>175</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288120</v>
      </c>
      <c r="CS26" s="642"/>
      <c r="CT26" s="642"/>
      <c r="CU26" s="642"/>
      <c r="CV26" s="642"/>
      <c r="CW26" s="642"/>
      <c r="CX26" s="642"/>
      <c r="CY26" s="643"/>
      <c r="CZ26" s="646">
        <v>7.6</v>
      </c>
      <c r="DA26" s="676"/>
      <c r="DB26" s="676"/>
      <c r="DC26" s="679"/>
      <c r="DD26" s="650">
        <v>251078</v>
      </c>
      <c r="DE26" s="642"/>
      <c r="DF26" s="642"/>
      <c r="DG26" s="642"/>
      <c r="DH26" s="642"/>
      <c r="DI26" s="642"/>
      <c r="DJ26" s="642"/>
      <c r="DK26" s="643"/>
      <c r="DL26" s="650" t="s">
        <v>137</v>
      </c>
      <c r="DM26" s="642"/>
      <c r="DN26" s="642"/>
      <c r="DO26" s="642"/>
      <c r="DP26" s="642"/>
      <c r="DQ26" s="642"/>
      <c r="DR26" s="642"/>
      <c r="DS26" s="642"/>
      <c r="DT26" s="642"/>
      <c r="DU26" s="642"/>
      <c r="DV26" s="643"/>
      <c r="DW26" s="646" t="s">
        <v>137</v>
      </c>
      <c r="DX26" s="676"/>
      <c r="DY26" s="676"/>
      <c r="DZ26" s="676"/>
      <c r="EA26" s="676"/>
      <c r="EB26" s="676"/>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171341</v>
      </c>
      <c r="S27" s="642"/>
      <c r="T27" s="642"/>
      <c r="U27" s="642"/>
      <c r="V27" s="642"/>
      <c r="W27" s="642"/>
      <c r="X27" s="642"/>
      <c r="Y27" s="643"/>
      <c r="Z27" s="644">
        <v>4.3</v>
      </c>
      <c r="AA27" s="644"/>
      <c r="AB27" s="644"/>
      <c r="AC27" s="644"/>
      <c r="AD27" s="645" t="s">
        <v>137</v>
      </c>
      <c r="AE27" s="645"/>
      <c r="AF27" s="645"/>
      <c r="AG27" s="645"/>
      <c r="AH27" s="645"/>
      <c r="AI27" s="645"/>
      <c r="AJ27" s="645"/>
      <c r="AK27" s="645"/>
      <c r="AL27" s="646" t="s">
        <v>175</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392943</v>
      </c>
      <c r="BH27" s="642"/>
      <c r="BI27" s="642"/>
      <c r="BJ27" s="642"/>
      <c r="BK27" s="642"/>
      <c r="BL27" s="642"/>
      <c r="BM27" s="642"/>
      <c r="BN27" s="643"/>
      <c r="BO27" s="644">
        <v>100</v>
      </c>
      <c r="BP27" s="644"/>
      <c r="BQ27" s="644"/>
      <c r="BR27" s="644"/>
      <c r="BS27" s="650" t="s">
        <v>230</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128483</v>
      </c>
      <c r="CS27" s="674"/>
      <c r="CT27" s="674"/>
      <c r="CU27" s="674"/>
      <c r="CV27" s="674"/>
      <c r="CW27" s="674"/>
      <c r="CX27" s="674"/>
      <c r="CY27" s="675"/>
      <c r="CZ27" s="646">
        <v>3.4</v>
      </c>
      <c r="DA27" s="676"/>
      <c r="DB27" s="676"/>
      <c r="DC27" s="679"/>
      <c r="DD27" s="650">
        <v>36850</v>
      </c>
      <c r="DE27" s="674"/>
      <c r="DF27" s="674"/>
      <c r="DG27" s="674"/>
      <c r="DH27" s="674"/>
      <c r="DI27" s="674"/>
      <c r="DJ27" s="674"/>
      <c r="DK27" s="675"/>
      <c r="DL27" s="650">
        <v>35715</v>
      </c>
      <c r="DM27" s="674"/>
      <c r="DN27" s="674"/>
      <c r="DO27" s="674"/>
      <c r="DP27" s="674"/>
      <c r="DQ27" s="674"/>
      <c r="DR27" s="674"/>
      <c r="DS27" s="674"/>
      <c r="DT27" s="674"/>
      <c r="DU27" s="674"/>
      <c r="DV27" s="675"/>
      <c r="DW27" s="646">
        <v>1.5</v>
      </c>
      <c r="DX27" s="676"/>
      <c r="DY27" s="676"/>
      <c r="DZ27" s="676"/>
      <c r="EA27" s="676"/>
      <c r="EB27" s="676"/>
      <c r="EC27" s="677"/>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137</v>
      </c>
      <c r="AA28" s="644"/>
      <c r="AB28" s="644"/>
      <c r="AC28" s="644"/>
      <c r="AD28" s="645" t="s">
        <v>137</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551344</v>
      </c>
      <c r="CS28" s="642"/>
      <c r="CT28" s="642"/>
      <c r="CU28" s="642"/>
      <c r="CV28" s="642"/>
      <c r="CW28" s="642"/>
      <c r="CX28" s="642"/>
      <c r="CY28" s="643"/>
      <c r="CZ28" s="646">
        <v>14.6</v>
      </c>
      <c r="DA28" s="676"/>
      <c r="DB28" s="676"/>
      <c r="DC28" s="679"/>
      <c r="DD28" s="650">
        <v>533880</v>
      </c>
      <c r="DE28" s="642"/>
      <c r="DF28" s="642"/>
      <c r="DG28" s="642"/>
      <c r="DH28" s="642"/>
      <c r="DI28" s="642"/>
      <c r="DJ28" s="642"/>
      <c r="DK28" s="643"/>
      <c r="DL28" s="650">
        <v>371018</v>
      </c>
      <c r="DM28" s="642"/>
      <c r="DN28" s="642"/>
      <c r="DO28" s="642"/>
      <c r="DP28" s="642"/>
      <c r="DQ28" s="642"/>
      <c r="DR28" s="642"/>
      <c r="DS28" s="642"/>
      <c r="DT28" s="642"/>
      <c r="DU28" s="642"/>
      <c r="DV28" s="643"/>
      <c r="DW28" s="646">
        <v>15.5</v>
      </c>
      <c r="DX28" s="676"/>
      <c r="DY28" s="676"/>
      <c r="DZ28" s="676"/>
      <c r="EA28" s="676"/>
      <c r="EB28" s="676"/>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245226</v>
      </c>
      <c r="S29" s="642"/>
      <c r="T29" s="642"/>
      <c r="U29" s="642"/>
      <c r="V29" s="642"/>
      <c r="W29" s="642"/>
      <c r="X29" s="642"/>
      <c r="Y29" s="643"/>
      <c r="Z29" s="644">
        <v>6.2</v>
      </c>
      <c r="AA29" s="644"/>
      <c r="AB29" s="644"/>
      <c r="AC29" s="644"/>
      <c r="AD29" s="645" t="s">
        <v>137</v>
      </c>
      <c r="AE29" s="645"/>
      <c r="AF29" s="645"/>
      <c r="AG29" s="645"/>
      <c r="AH29" s="645"/>
      <c r="AI29" s="645"/>
      <c r="AJ29" s="645"/>
      <c r="AK29" s="645"/>
      <c r="AL29" s="646" t="s">
        <v>137</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551344</v>
      </c>
      <c r="CS29" s="674"/>
      <c r="CT29" s="674"/>
      <c r="CU29" s="674"/>
      <c r="CV29" s="674"/>
      <c r="CW29" s="674"/>
      <c r="CX29" s="674"/>
      <c r="CY29" s="675"/>
      <c r="CZ29" s="646">
        <v>14.6</v>
      </c>
      <c r="DA29" s="676"/>
      <c r="DB29" s="676"/>
      <c r="DC29" s="679"/>
      <c r="DD29" s="650">
        <v>533880</v>
      </c>
      <c r="DE29" s="674"/>
      <c r="DF29" s="674"/>
      <c r="DG29" s="674"/>
      <c r="DH29" s="674"/>
      <c r="DI29" s="674"/>
      <c r="DJ29" s="674"/>
      <c r="DK29" s="675"/>
      <c r="DL29" s="650">
        <v>371018</v>
      </c>
      <c r="DM29" s="674"/>
      <c r="DN29" s="674"/>
      <c r="DO29" s="674"/>
      <c r="DP29" s="674"/>
      <c r="DQ29" s="674"/>
      <c r="DR29" s="674"/>
      <c r="DS29" s="674"/>
      <c r="DT29" s="674"/>
      <c r="DU29" s="674"/>
      <c r="DV29" s="675"/>
      <c r="DW29" s="646">
        <v>15.5</v>
      </c>
      <c r="DX29" s="676"/>
      <c r="DY29" s="676"/>
      <c r="DZ29" s="676"/>
      <c r="EA29" s="676"/>
      <c r="EB29" s="676"/>
      <c r="EC29" s="677"/>
    </row>
    <row r="30" spans="2:133" ht="11.25" customHeight="1" x14ac:dyDescent="0.15">
      <c r="B30" s="638" t="s">
        <v>310</v>
      </c>
      <c r="C30" s="639"/>
      <c r="D30" s="639"/>
      <c r="E30" s="639"/>
      <c r="F30" s="639"/>
      <c r="G30" s="639"/>
      <c r="H30" s="639"/>
      <c r="I30" s="639"/>
      <c r="J30" s="639"/>
      <c r="K30" s="639"/>
      <c r="L30" s="639"/>
      <c r="M30" s="639"/>
      <c r="N30" s="639"/>
      <c r="O30" s="639"/>
      <c r="P30" s="639"/>
      <c r="Q30" s="640"/>
      <c r="R30" s="641">
        <v>56477</v>
      </c>
      <c r="S30" s="642"/>
      <c r="T30" s="642"/>
      <c r="U30" s="642"/>
      <c r="V30" s="642"/>
      <c r="W30" s="642"/>
      <c r="X30" s="642"/>
      <c r="Y30" s="643"/>
      <c r="Z30" s="644">
        <v>1.4</v>
      </c>
      <c r="AA30" s="644"/>
      <c r="AB30" s="644"/>
      <c r="AC30" s="644"/>
      <c r="AD30" s="645">
        <v>1501</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99.5</v>
      </c>
      <c r="BH30" s="702"/>
      <c r="BI30" s="702"/>
      <c r="BJ30" s="702"/>
      <c r="BK30" s="702"/>
      <c r="BL30" s="702"/>
      <c r="BM30" s="636">
        <v>98.5</v>
      </c>
      <c r="BN30" s="702"/>
      <c r="BO30" s="702"/>
      <c r="BP30" s="702"/>
      <c r="BQ30" s="703"/>
      <c r="BR30" s="701">
        <v>99.8</v>
      </c>
      <c r="BS30" s="702"/>
      <c r="BT30" s="702"/>
      <c r="BU30" s="702"/>
      <c r="BV30" s="702"/>
      <c r="BW30" s="702"/>
      <c r="BX30" s="636">
        <v>98.7</v>
      </c>
      <c r="BY30" s="702"/>
      <c r="BZ30" s="702"/>
      <c r="CA30" s="702"/>
      <c r="CB30" s="703"/>
      <c r="CD30" s="706"/>
      <c r="CE30" s="707"/>
      <c r="CF30" s="656" t="s">
        <v>313</v>
      </c>
      <c r="CG30" s="657"/>
      <c r="CH30" s="657"/>
      <c r="CI30" s="657"/>
      <c r="CJ30" s="657"/>
      <c r="CK30" s="657"/>
      <c r="CL30" s="657"/>
      <c r="CM30" s="657"/>
      <c r="CN30" s="657"/>
      <c r="CO30" s="657"/>
      <c r="CP30" s="657"/>
      <c r="CQ30" s="658"/>
      <c r="CR30" s="641">
        <v>543759</v>
      </c>
      <c r="CS30" s="642"/>
      <c r="CT30" s="642"/>
      <c r="CU30" s="642"/>
      <c r="CV30" s="642"/>
      <c r="CW30" s="642"/>
      <c r="CX30" s="642"/>
      <c r="CY30" s="643"/>
      <c r="CZ30" s="646">
        <v>14.4</v>
      </c>
      <c r="DA30" s="676"/>
      <c r="DB30" s="676"/>
      <c r="DC30" s="679"/>
      <c r="DD30" s="650">
        <v>526295</v>
      </c>
      <c r="DE30" s="642"/>
      <c r="DF30" s="642"/>
      <c r="DG30" s="642"/>
      <c r="DH30" s="642"/>
      <c r="DI30" s="642"/>
      <c r="DJ30" s="642"/>
      <c r="DK30" s="643"/>
      <c r="DL30" s="650">
        <v>363433</v>
      </c>
      <c r="DM30" s="642"/>
      <c r="DN30" s="642"/>
      <c r="DO30" s="642"/>
      <c r="DP30" s="642"/>
      <c r="DQ30" s="642"/>
      <c r="DR30" s="642"/>
      <c r="DS30" s="642"/>
      <c r="DT30" s="642"/>
      <c r="DU30" s="642"/>
      <c r="DV30" s="643"/>
      <c r="DW30" s="646">
        <v>15.2</v>
      </c>
      <c r="DX30" s="676"/>
      <c r="DY30" s="676"/>
      <c r="DZ30" s="676"/>
      <c r="EA30" s="676"/>
      <c r="EB30" s="676"/>
      <c r="EC30" s="677"/>
    </row>
    <row r="31" spans="2:133" ht="11.25" customHeight="1" x14ac:dyDescent="0.15">
      <c r="B31" s="638" t="s">
        <v>314</v>
      </c>
      <c r="C31" s="639"/>
      <c r="D31" s="639"/>
      <c r="E31" s="639"/>
      <c r="F31" s="639"/>
      <c r="G31" s="639"/>
      <c r="H31" s="639"/>
      <c r="I31" s="639"/>
      <c r="J31" s="639"/>
      <c r="K31" s="639"/>
      <c r="L31" s="639"/>
      <c r="M31" s="639"/>
      <c r="N31" s="639"/>
      <c r="O31" s="639"/>
      <c r="P31" s="639"/>
      <c r="Q31" s="640"/>
      <c r="R31" s="641">
        <v>2531</v>
      </c>
      <c r="S31" s="642"/>
      <c r="T31" s="642"/>
      <c r="U31" s="642"/>
      <c r="V31" s="642"/>
      <c r="W31" s="642"/>
      <c r="X31" s="642"/>
      <c r="Y31" s="643"/>
      <c r="Z31" s="644">
        <v>0.1</v>
      </c>
      <c r="AA31" s="644"/>
      <c r="AB31" s="644"/>
      <c r="AC31" s="644"/>
      <c r="AD31" s="645" t="s">
        <v>137</v>
      </c>
      <c r="AE31" s="645"/>
      <c r="AF31" s="645"/>
      <c r="AG31" s="645"/>
      <c r="AH31" s="645"/>
      <c r="AI31" s="645"/>
      <c r="AJ31" s="645"/>
      <c r="AK31" s="645"/>
      <c r="AL31" s="646" t="s">
        <v>137</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98.9</v>
      </c>
      <c r="BH31" s="674"/>
      <c r="BI31" s="674"/>
      <c r="BJ31" s="674"/>
      <c r="BK31" s="674"/>
      <c r="BL31" s="674"/>
      <c r="BM31" s="647">
        <v>97.9</v>
      </c>
      <c r="BN31" s="699"/>
      <c r="BO31" s="699"/>
      <c r="BP31" s="699"/>
      <c r="BQ31" s="700"/>
      <c r="BR31" s="698">
        <v>99.7</v>
      </c>
      <c r="BS31" s="674"/>
      <c r="BT31" s="674"/>
      <c r="BU31" s="674"/>
      <c r="BV31" s="674"/>
      <c r="BW31" s="674"/>
      <c r="BX31" s="647">
        <v>98.6</v>
      </c>
      <c r="BY31" s="699"/>
      <c r="BZ31" s="699"/>
      <c r="CA31" s="699"/>
      <c r="CB31" s="700"/>
      <c r="CD31" s="706"/>
      <c r="CE31" s="707"/>
      <c r="CF31" s="656" t="s">
        <v>317</v>
      </c>
      <c r="CG31" s="657"/>
      <c r="CH31" s="657"/>
      <c r="CI31" s="657"/>
      <c r="CJ31" s="657"/>
      <c r="CK31" s="657"/>
      <c r="CL31" s="657"/>
      <c r="CM31" s="657"/>
      <c r="CN31" s="657"/>
      <c r="CO31" s="657"/>
      <c r="CP31" s="657"/>
      <c r="CQ31" s="658"/>
      <c r="CR31" s="641">
        <v>7585</v>
      </c>
      <c r="CS31" s="674"/>
      <c r="CT31" s="674"/>
      <c r="CU31" s="674"/>
      <c r="CV31" s="674"/>
      <c r="CW31" s="674"/>
      <c r="CX31" s="674"/>
      <c r="CY31" s="675"/>
      <c r="CZ31" s="646">
        <v>0.2</v>
      </c>
      <c r="DA31" s="676"/>
      <c r="DB31" s="676"/>
      <c r="DC31" s="679"/>
      <c r="DD31" s="650">
        <v>7585</v>
      </c>
      <c r="DE31" s="674"/>
      <c r="DF31" s="674"/>
      <c r="DG31" s="674"/>
      <c r="DH31" s="674"/>
      <c r="DI31" s="674"/>
      <c r="DJ31" s="674"/>
      <c r="DK31" s="675"/>
      <c r="DL31" s="650">
        <v>7585</v>
      </c>
      <c r="DM31" s="674"/>
      <c r="DN31" s="674"/>
      <c r="DO31" s="674"/>
      <c r="DP31" s="674"/>
      <c r="DQ31" s="674"/>
      <c r="DR31" s="674"/>
      <c r="DS31" s="674"/>
      <c r="DT31" s="674"/>
      <c r="DU31" s="674"/>
      <c r="DV31" s="675"/>
      <c r="DW31" s="646">
        <v>0.3</v>
      </c>
      <c r="DX31" s="676"/>
      <c r="DY31" s="676"/>
      <c r="DZ31" s="676"/>
      <c r="EA31" s="676"/>
      <c r="EB31" s="676"/>
      <c r="EC31" s="677"/>
    </row>
    <row r="32" spans="2:133" ht="11.25" customHeight="1" x14ac:dyDescent="0.15">
      <c r="B32" s="638" t="s">
        <v>318</v>
      </c>
      <c r="C32" s="639"/>
      <c r="D32" s="639"/>
      <c r="E32" s="639"/>
      <c r="F32" s="639"/>
      <c r="G32" s="639"/>
      <c r="H32" s="639"/>
      <c r="I32" s="639"/>
      <c r="J32" s="639"/>
      <c r="K32" s="639"/>
      <c r="L32" s="639"/>
      <c r="M32" s="639"/>
      <c r="N32" s="639"/>
      <c r="O32" s="639"/>
      <c r="P32" s="639"/>
      <c r="Q32" s="640"/>
      <c r="R32" s="641">
        <v>92926</v>
      </c>
      <c r="S32" s="642"/>
      <c r="T32" s="642"/>
      <c r="U32" s="642"/>
      <c r="V32" s="642"/>
      <c r="W32" s="642"/>
      <c r="X32" s="642"/>
      <c r="Y32" s="643"/>
      <c r="Z32" s="644">
        <v>2.2999999999999998</v>
      </c>
      <c r="AA32" s="644"/>
      <c r="AB32" s="644"/>
      <c r="AC32" s="644"/>
      <c r="AD32" s="645" t="s">
        <v>137</v>
      </c>
      <c r="AE32" s="645"/>
      <c r="AF32" s="645"/>
      <c r="AG32" s="645"/>
      <c r="AH32" s="645"/>
      <c r="AI32" s="645"/>
      <c r="AJ32" s="645"/>
      <c r="AK32" s="645"/>
      <c r="AL32" s="646" t="s">
        <v>230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99.7</v>
      </c>
      <c r="BH32" s="711"/>
      <c r="BI32" s="711"/>
      <c r="BJ32" s="711"/>
      <c r="BK32" s="711"/>
      <c r="BL32" s="711"/>
      <c r="BM32" s="712">
        <v>98.5</v>
      </c>
      <c r="BN32" s="711"/>
      <c r="BO32" s="711"/>
      <c r="BP32" s="711"/>
      <c r="BQ32" s="713"/>
      <c r="BR32" s="710">
        <v>99.8</v>
      </c>
      <c r="BS32" s="711"/>
      <c r="BT32" s="711"/>
      <c r="BU32" s="711"/>
      <c r="BV32" s="711"/>
      <c r="BW32" s="711"/>
      <c r="BX32" s="712">
        <v>98.6</v>
      </c>
      <c r="BY32" s="711"/>
      <c r="BZ32" s="711"/>
      <c r="CA32" s="711"/>
      <c r="CB32" s="713"/>
      <c r="CD32" s="708"/>
      <c r="CE32" s="709"/>
      <c r="CF32" s="656" t="s">
        <v>320</v>
      </c>
      <c r="CG32" s="657"/>
      <c r="CH32" s="657"/>
      <c r="CI32" s="657"/>
      <c r="CJ32" s="657"/>
      <c r="CK32" s="657"/>
      <c r="CL32" s="657"/>
      <c r="CM32" s="657"/>
      <c r="CN32" s="657"/>
      <c r="CO32" s="657"/>
      <c r="CP32" s="657"/>
      <c r="CQ32" s="658"/>
      <c r="CR32" s="641" t="s">
        <v>137</v>
      </c>
      <c r="CS32" s="642"/>
      <c r="CT32" s="642"/>
      <c r="CU32" s="642"/>
      <c r="CV32" s="642"/>
      <c r="CW32" s="642"/>
      <c r="CX32" s="642"/>
      <c r="CY32" s="643"/>
      <c r="CZ32" s="646" t="s">
        <v>137</v>
      </c>
      <c r="DA32" s="676"/>
      <c r="DB32" s="676"/>
      <c r="DC32" s="679"/>
      <c r="DD32" s="650" t="s">
        <v>137</v>
      </c>
      <c r="DE32" s="642"/>
      <c r="DF32" s="642"/>
      <c r="DG32" s="642"/>
      <c r="DH32" s="642"/>
      <c r="DI32" s="642"/>
      <c r="DJ32" s="642"/>
      <c r="DK32" s="643"/>
      <c r="DL32" s="650" t="s">
        <v>137</v>
      </c>
      <c r="DM32" s="642"/>
      <c r="DN32" s="642"/>
      <c r="DO32" s="642"/>
      <c r="DP32" s="642"/>
      <c r="DQ32" s="642"/>
      <c r="DR32" s="642"/>
      <c r="DS32" s="642"/>
      <c r="DT32" s="642"/>
      <c r="DU32" s="642"/>
      <c r="DV32" s="643"/>
      <c r="DW32" s="646" t="s">
        <v>137</v>
      </c>
      <c r="DX32" s="676"/>
      <c r="DY32" s="676"/>
      <c r="DZ32" s="676"/>
      <c r="EA32" s="676"/>
      <c r="EB32" s="676"/>
      <c r="EC32" s="677"/>
    </row>
    <row r="33" spans="2:133" ht="11.25" customHeight="1" x14ac:dyDescent="0.15">
      <c r="B33" s="638" t="s">
        <v>321</v>
      </c>
      <c r="C33" s="639"/>
      <c r="D33" s="639"/>
      <c r="E33" s="639"/>
      <c r="F33" s="639"/>
      <c r="G33" s="639"/>
      <c r="H33" s="639"/>
      <c r="I33" s="639"/>
      <c r="J33" s="639"/>
      <c r="K33" s="639"/>
      <c r="L33" s="639"/>
      <c r="M33" s="639"/>
      <c r="N33" s="639"/>
      <c r="O33" s="639"/>
      <c r="P33" s="639"/>
      <c r="Q33" s="640"/>
      <c r="R33" s="641">
        <v>212293</v>
      </c>
      <c r="S33" s="642"/>
      <c r="T33" s="642"/>
      <c r="U33" s="642"/>
      <c r="V33" s="642"/>
      <c r="W33" s="642"/>
      <c r="X33" s="642"/>
      <c r="Y33" s="643"/>
      <c r="Z33" s="644">
        <v>5.3</v>
      </c>
      <c r="AA33" s="644"/>
      <c r="AB33" s="644"/>
      <c r="AC33" s="644"/>
      <c r="AD33" s="645" t="s">
        <v>137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1580926</v>
      </c>
      <c r="CS33" s="674"/>
      <c r="CT33" s="674"/>
      <c r="CU33" s="674"/>
      <c r="CV33" s="674"/>
      <c r="CW33" s="674"/>
      <c r="CX33" s="674"/>
      <c r="CY33" s="675"/>
      <c r="CZ33" s="646">
        <v>41.9</v>
      </c>
      <c r="DA33" s="676"/>
      <c r="DB33" s="676"/>
      <c r="DC33" s="679"/>
      <c r="DD33" s="650">
        <v>1203149</v>
      </c>
      <c r="DE33" s="674"/>
      <c r="DF33" s="674"/>
      <c r="DG33" s="674"/>
      <c r="DH33" s="674"/>
      <c r="DI33" s="674"/>
      <c r="DJ33" s="674"/>
      <c r="DK33" s="675"/>
      <c r="DL33" s="650">
        <v>993144</v>
      </c>
      <c r="DM33" s="674"/>
      <c r="DN33" s="674"/>
      <c r="DO33" s="674"/>
      <c r="DP33" s="674"/>
      <c r="DQ33" s="674"/>
      <c r="DR33" s="674"/>
      <c r="DS33" s="674"/>
      <c r="DT33" s="674"/>
      <c r="DU33" s="674"/>
      <c r="DV33" s="675"/>
      <c r="DW33" s="646">
        <v>41.6</v>
      </c>
      <c r="DX33" s="676"/>
      <c r="DY33" s="676"/>
      <c r="DZ33" s="676"/>
      <c r="EA33" s="676"/>
      <c r="EB33" s="676"/>
      <c r="EC33" s="677"/>
    </row>
    <row r="34" spans="2:133" ht="11.25" customHeight="1" x14ac:dyDescent="0.15">
      <c r="B34" s="638" t="s">
        <v>323</v>
      </c>
      <c r="C34" s="639"/>
      <c r="D34" s="639"/>
      <c r="E34" s="639"/>
      <c r="F34" s="639"/>
      <c r="G34" s="639"/>
      <c r="H34" s="639"/>
      <c r="I34" s="639"/>
      <c r="J34" s="639"/>
      <c r="K34" s="639"/>
      <c r="L34" s="639"/>
      <c r="M34" s="639"/>
      <c r="N34" s="639"/>
      <c r="O34" s="639"/>
      <c r="P34" s="639"/>
      <c r="Q34" s="640"/>
      <c r="R34" s="641">
        <v>112679</v>
      </c>
      <c r="S34" s="642"/>
      <c r="T34" s="642"/>
      <c r="U34" s="642"/>
      <c r="V34" s="642"/>
      <c r="W34" s="642"/>
      <c r="X34" s="642"/>
      <c r="Y34" s="643"/>
      <c r="Z34" s="644">
        <v>2.8</v>
      </c>
      <c r="AA34" s="644"/>
      <c r="AB34" s="644"/>
      <c r="AC34" s="644"/>
      <c r="AD34" s="645">
        <v>23</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529271</v>
      </c>
      <c r="CS34" s="642"/>
      <c r="CT34" s="642"/>
      <c r="CU34" s="642"/>
      <c r="CV34" s="642"/>
      <c r="CW34" s="642"/>
      <c r="CX34" s="642"/>
      <c r="CY34" s="643"/>
      <c r="CZ34" s="646">
        <v>14</v>
      </c>
      <c r="DA34" s="676"/>
      <c r="DB34" s="676"/>
      <c r="DC34" s="679"/>
      <c r="DD34" s="650">
        <v>380957</v>
      </c>
      <c r="DE34" s="642"/>
      <c r="DF34" s="642"/>
      <c r="DG34" s="642"/>
      <c r="DH34" s="642"/>
      <c r="DI34" s="642"/>
      <c r="DJ34" s="642"/>
      <c r="DK34" s="643"/>
      <c r="DL34" s="650">
        <v>360747</v>
      </c>
      <c r="DM34" s="642"/>
      <c r="DN34" s="642"/>
      <c r="DO34" s="642"/>
      <c r="DP34" s="642"/>
      <c r="DQ34" s="642"/>
      <c r="DR34" s="642"/>
      <c r="DS34" s="642"/>
      <c r="DT34" s="642"/>
      <c r="DU34" s="642"/>
      <c r="DV34" s="643"/>
      <c r="DW34" s="646">
        <v>15.1</v>
      </c>
      <c r="DX34" s="676"/>
      <c r="DY34" s="676"/>
      <c r="DZ34" s="676"/>
      <c r="EA34" s="676"/>
      <c r="EB34" s="676"/>
      <c r="EC34" s="677"/>
    </row>
    <row r="35" spans="2:133" ht="11.25" customHeight="1" x14ac:dyDescent="0.15">
      <c r="B35" s="638" t="s">
        <v>327</v>
      </c>
      <c r="C35" s="639"/>
      <c r="D35" s="639"/>
      <c r="E35" s="639"/>
      <c r="F35" s="639"/>
      <c r="G35" s="639"/>
      <c r="H35" s="639"/>
      <c r="I35" s="639"/>
      <c r="J35" s="639"/>
      <c r="K35" s="639"/>
      <c r="L35" s="639"/>
      <c r="M35" s="639"/>
      <c r="N35" s="639"/>
      <c r="O35" s="639"/>
      <c r="P35" s="639"/>
      <c r="Q35" s="640"/>
      <c r="R35" s="641">
        <v>541000</v>
      </c>
      <c r="S35" s="642"/>
      <c r="T35" s="642"/>
      <c r="U35" s="642"/>
      <c r="V35" s="642"/>
      <c r="W35" s="642"/>
      <c r="X35" s="642"/>
      <c r="Y35" s="643"/>
      <c r="Z35" s="644">
        <v>13.6</v>
      </c>
      <c r="AA35" s="644"/>
      <c r="AB35" s="644"/>
      <c r="AC35" s="644"/>
      <c r="AD35" s="645" t="s">
        <v>137</v>
      </c>
      <c r="AE35" s="645"/>
      <c r="AF35" s="645"/>
      <c r="AG35" s="645"/>
      <c r="AH35" s="645"/>
      <c r="AI35" s="645"/>
      <c r="AJ35" s="645"/>
      <c r="AK35" s="645"/>
      <c r="AL35" s="646" t="s">
        <v>175</v>
      </c>
      <c r="AM35" s="647"/>
      <c r="AN35" s="647"/>
      <c r="AO35" s="648"/>
      <c r="AP35" s="234"/>
      <c r="AQ35" s="714" t="s">
        <v>328</v>
      </c>
      <c r="AR35" s="715"/>
      <c r="AS35" s="715"/>
      <c r="AT35" s="715"/>
      <c r="AU35" s="715"/>
      <c r="AV35" s="715"/>
      <c r="AW35" s="715"/>
      <c r="AX35" s="715"/>
      <c r="AY35" s="716"/>
      <c r="AZ35" s="630">
        <v>377298</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24606</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120451</v>
      </c>
      <c r="CS35" s="674"/>
      <c r="CT35" s="674"/>
      <c r="CU35" s="674"/>
      <c r="CV35" s="674"/>
      <c r="CW35" s="674"/>
      <c r="CX35" s="674"/>
      <c r="CY35" s="675"/>
      <c r="CZ35" s="646">
        <v>3.2</v>
      </c>
      <c r="DA35" s="676"/>
      <c r="DB35" s="676"/>
      <c r="DC35" s="679"/>
      <c r="DD35" s="650">
        <v>104304</v>
      </c>
      <c r="DE35" s="674"/>
      <c r="DF35" s="674"/>
      <c r="DG35" s="674"/>
      <c r="DH35" s="674"/>
      <c r="DI35" s="674"/>
      <c r="DJ35" s="674"/>
      <c r="DK35" s="675"/>
      <c r="DL35" s="650">
        <v>104174</v>
      </c>
      <c r="DM35" s="674"/>
      <c r="DN35" s="674"/>
      <c r="DO35" s="674"/>
      <c r="DP35" s="674"/>
      <c r="DQ35" s="674"/>
      <c r="DR35" s="674"/>
      <c r="DS35" s="674"/>
      <c r="DT35" s="674"/>
      <c r="DU35" s="674"/>
      <c r="DV35" s="675"/>
      <c r="DW35" s="646">
        <v>4.4000000000000004</v>
      </c>
      <c r="DX35" s="676"/>
      <c r="DY35" s="676"/>
      <c r="DZ35" s="676"/>
      <c r="EA35" s="676"/>
      <c r="EB35" s="676"/>
      <c r="EC35" s="677"/>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137</v>
      </c>
      <c r="S36" s="642"/>
      <c r="T36" s="642"/>
      <c r="U36" s="642"/>
      <c r="V36" s="642"/>
      <c r="W36" s="642"/>
      <c r="X36" s="642"/>
      <c r="Y36" s="643"/>
      <c r="Z36" s="644" t="s">
        <v>137</v>
      </c>
      <c r="AA36" s="644"/>
      <c r="AB36" s="644"/>
      <c r="AC36" s="644"/>
      <c r="AD36" s="645" t="s">
        <v>230</v>
      </c>
      <c r="AE36" s="645"/>
      <c r="AF36" s="645"/>
      <c r="AG36" s="645"/>
      <c r="AH36" s="645"/>
      <c r="AI36" s="645"/>
      <c r="AJ36" s="645"/>
      <c r="AK36" s="645"/>
      <c r="AL36" s="646" t="s">
        <v>230</v>
      </c>
      <c r="AM36" s="647"/>
      <c r="AN36" s="647"/>
      <c r="AO36" s="648"/>
      <c r="AQ36" s="718" t="s">
        <v>332</v>
      </c>
      <c r="AR36" s="719"/>
      <c r="AS36" s="719"/>
      <c r="AT36" s="719"/>
      <c r="AU36" s="719"/>
      <c r="AV36" s="719"/>
      <c r="AW36" s="719"/>
      <c r="AX36" s="719"/>
      <c r="AY36" s="720"/>
      <c r="AZ36" s="641">
        <v>130242</v>
      </c>
      <c r="BA36" s="642"/>
      <c r="BB36" s="642"/>
      <c r="BC36" s="642"/>
      <c r="BD36" s="674"/>
      <c r="BE36" s="674"/>
      <c r="BF36" s="700"/>
      <c r="BG36" s="656" t="s">
        <v>333</v>
      </c>
      <c r="BH36" s="657"/>
      <c r="BI36" s="657"/>
      <c r="BJ36" s="657"/>
      <c r="BK36" s="657"/>
      <c r="BL36" s="657"/>
      <c r="BM36" s="657"/>
      <c r="BN36" s="657"/>
      <c r="BO36" s="657"/>
      <c r="BP36" s="657"/>
      <c r="BQ36" s="657"/>
      <c r="BR36" s="657"/>
      <c r="BS36" s="657"/>
      <c r="BT36" s="657"/>
      <c r="BU36" s="658"/>
      <c r="BV36" s="641">
        <v>32750</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472258</v>
      </c>
      <c r="CS36" s="642"/>
      <c r="CT36" s="642"/>
      <c r="CU36" s="642"/>
      <c r="CV36" s="642"/>
      <c r="CW36" s="642"/>
      <c r="CX36" s="642"/>
      <c r="CY36" s="643"/>
      <c r="CZ36" s="646">
        <v>12.5</v>
      </c>
      <c r="DA36" s="676"/>
      <c r="DB36" s="676"/>
      <c r="DC36" s="679"/>
      <c r="DD36" s="650">
        <v>368004</v>
      </c>
      <c r="DE36" s="642"/>
      <c r="DF36" s="642"/>
      <c r="DG36" s="642"/>
      <c r="DH36" s="642"/>
      <c r="DI36" s="642"/>
      <c r="DJ36" s="642"/>
      <c r="DK36" s="643"/>
      <c r="DL36" s="650">
        <v>266059</v>
      </c>
      <c r="DM36" s="642"/>
      <c r="DN36" s="642"/>
      <c r="DO36" s="642"/>
      <c r="DP36" s="642"/>
      <c r="DQ36" s="642"/>
      <c r="DR36" s="642"/>
      <c r="DS36" s="642"/>
      <c r="DT36" s="642"/>
      <c r="DU36" s="642"/>
      <c r="DV36" s="643"/>
      <c r="DW36" s="646">
        <v>11.1</v>
      </c>
      <c r="DX36" s="676"/>
      <c r="DY36" s="676"/>
      <c r="DZ36" s="676"/>
      <c r="EA36" s="676"/>
      <c r="EB36" s="676"/>
      <c r="EC36" s="677"/>
    </row>
    <row r="37" spans="2:133" ht="11.25" customHeight="1" x14ac:dyDescent="0.15">
      <c r="B37" s="638" t="s">
        <v>335</v>
      </c>
      <c r="C37" s="639"/>
      <c r="D37" s="639"/>
      <c r="E37" s="639"/>
      <c r="F37" s="639"/>
      <c r="G37" s="639"/>
      <c r="H37" s="639"/>
      <c r="I37" s="639"/>
      <c r="J37" s="639"/>
      <c r="K37" s="639"/>
      <c r="L37" s="639"/>
      <c r="M37" s="639"/>
      <c r="N37" s="639"/>
      <c r="O37" s="639"/>
      <c r="P37" s="639"/>
      <c r="Q37" s="640"/>
      <c r="R37" s="641">
        <v>92000</v>
      </c>
      <c r="S37" s="642"/>
      <c r="T37" s="642"/>
      <c r="U37" s="642"/>
      <c r="V37" s="642"/>
      <c r="W37" s="642"/>
      <c r="X37" s="642"/>
      <c r="Y37" s="643"/>
      <c r="Z37" s="644">
        <v>2.2999999999999998</v>
      </c>
      <c r="AA37" s="644"/>
      <c r="AB37" s="644"/>
      <c r="AC37" s="644"/>
      <c r="AD37" s="645" t="s">
        <v>137</v>
      </c>
      <c r="AE37" s="645"/>
      <c r="AF37" s="645"/>
      <c r="AG37" s="645"/>
      <c r="AH37" s="645"/>
      <c r="AI37" s="645"/>
      <c r="AJ37" s="645"/>
      <c r="AK37" s="645"/>
      <c r="AL37" s="646" t="s">
        <v>230</v>
      </c>
      <c r="AM37" s="647"/>
      <c r="AN37" s="647"/>
      <c r="AO37" s="648"/>
      <c r="AQ37" s="718" t="s">
        <v>336</v>
      </c>
      <c r="AR37" s="719"/>
      <c r="AS37" s="719"/>
      <c r="AT37" s="719"/>
      <c r="AU37" s="719"/>
      <c r="AV37" s="719"/>
      <c r="AW37" s="719"/>
      <c r="AX37" s="719"/>
      <c r="AY37" s="720"/>
      <c r="AZ37" s="641">
        <v>72730</v>
      </c>
      <c r="BA37" s="642"/>
      <c r="BB37" s="642"/>
      <c r="BC37" s="642"/>
      <c r="BD37" s="674"/>
      <c r="BE37" s="674"/>
      <c r="BF37" s="700"/>
      <c r="BG37" s="656" t="s">
        <v>337</v>
      </c>
      <c r="BH37" s="657"/>
      <c r="BI37" s="657"/>
      <c r="BJ37" s="657"/>
      <c r="BK37" s="657"/>
      <c r="BL37" s="657"/>
      <c r="BM37" s="657"/>
      <c r="BN37" s="657"/>
      <c r="BO37" s="657"/>
      <c r="BP37" s="657"/>
      <c r="BQ37" s="657"/>
      <c r="BR37" s="657"/>
      <c r="BS37" s="657"/>
      <c r="BT37" s="657"/>
      <c r="BU37" s="658"/>
      <c r="BV37" s="641">
        <v>553</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214487</v>
      </c>
      <c r="CS37" s="674"/>
      <c r="CT37" s="674"/>
      <c r="CU37" s="674"/>
      <c r="CV37" s="674"/>
      <c r="CW37" s="674"/>
      <c r="CX37" s="674"/>
      <c r="CY37" s="675"/>
      <c r="CZ37" s="646">
        <v>5.7</v>
      </c>
      <c r="DA37" s="676"/>
      <c r="DB37" s="676"/>
      <c r="DC37" s="679"/>
      <c r="DD37" s="650">
        <v>197487</v>
      </c>
      <c r="DE37" s="674"/>
      <c r="DF37" s="674"/>
      <c r="DG37" s="674"/>
      <c r="DH37" s="674"/>
      <c r="DI37" s="674"/>
      <c r="DJ37" s="674"/>
      <c r="DK37" s="675"/>
      <c r="DL37" s="650">
        <v>197322</v>
      </c>
      <c r="DM37" s="674"/>
      <c r="DN37" s="674"/>
      <c r="DO37" s="674"/>
      <c r="DP37" s="674"/>
      <c r="DQ37" s="674"/>
      <c r="DR37" s="674"/>
      <c r="DS37" s="674"/>
      <c r="DT37" s="674"/>
      <c r="DU37" s="674"/>
      <c r="DV37" s="675"/>
      <c r="DW37" s="646">
        <v>8.3000000000000007</v>
      </c>
      <c r="DX37" s="676"/>
      <c r="DY37" s="676"/>
      <c r="DZ37" s="676"/>
      <c r="EA37" s="676"/>
      <c r="EB37" s="676"/>
      <c r="EC37" s="677"/>
    </row>
    <row r="38" spans="2:133" ht="11.25" customHeight="1" x14ac:dyDescent="0.15">
      <c r="B38" s="686" t="s">
        <v>339</v>
      </c>
      <c r="C38" s="687"/>
      <c r="D38" s="687"/>
      <c r="E38" s="687"/>
      <c r="F38" s="687"/>
      <c r="G38" s="687"/>
      <c r="H38" s="687"/>
      <c r="I38" s="687"/>
      <c r="J38" s="687"/>
      <c r="K38" s="687"/>
      <c r="L38" s="687"/>
      <c r="M38" s="687"/>
      <c r="N38" s="687"/>
      <c r="O38" s="687"/>
      <c r="P38" s="687"/>
      <c r="Q38" s="688"/>
      <c r="R38" s="721">
        <v>3970684</v>
      </c>
      <c r="S38" s="722"/>
      <c r="T38" s="722"/>
      <c r="U38" s="722"/>
      <c r="V38" s="722"/>
      <c r="W38" s="722"/>
      <c r="X38" s="722"/>
      <c r="Y38" s="723"/>
      <c r="Z38" s="724">
        <v>100</v>
      </c>
      <c r="AA38" s="724"/>
      <c r="AB38" s="724"/>
      <c r="AC38" s="724"/>
      <c r="AD38" s="725">
        <v>2295269</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1103</v>
      </c>
      <c r="BA38" s="642"/>
      <c r="BB38" s="642"/>
      <c r="BC38" s="642"/>
      <c r="BD38" s="674"/>
      <c r="BE38" s="674"/>
      <c r="BF38" s="700"/>
      <c r="BG38" s="656" t="s">
        <v>341</v>
      </c>
      <c r="BH38" s="657"/>
      <c r="BI38" s="657"/>
      <c r="BJ38" s="657"/>
      <c r="BK38" s="657"/>
      <c r="BL38" s="657"/>
      <c r="BM38" s="657"/>
      <c r="BN38" s="657"/>
      <c r="BO38" s="657"/>
      <c r="BP38" s="657"/>
      <c r="BQ38" s="657"/>
      <c r="BR38" s="657"/>
      <c r="BS38" s="657"/>
      <c r="BT38" s="657"/>
      <c r="BU38" s="658"/>
      <c r="BV38" s="641">
        <v>873</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377298</v>
      </c>
      <c r="CS38" s="642"/>
      <c r="CT38" s="642"/>
      <c r="CU38" s="642"/>
      <c r="CV38" s="642"/>
      <c r="CW38" s="642"/>
      <c r="CX38" s="642"/>
      <c r="CY38" s="643"/>
      <c r="CZ38" s="646">
        <v>10</v>
      </c>
      <c r="DA38" s="676"/>
      <c r="DB38" s="676"/>
      <c r="DC38" s="679"/>
      <c r="DD38" s="650">
        <v>341591</v>
      </c>
      <c r="DE38" s="642"/>
      <c r="DF38" s="642"/>
      <c r="DG38" s="642"/>
      <c r="DH38" s="642"/>
      <c r="DI38" s="642"/>
      <c r="DJ38" s="642"/>
      <c r="DK38" s="643"/>
      <c r="DL38" s="650">
        <v>262164</v>
      </c>
      <c r="DM38" s="642"/>
      <c r="DN38" s="642"/>
      <c r="DO38" s="642"/>
      <c r="DP38" s="642"/>
      <c r="DQ38" s="642"/>
      <c r="DR38" s="642"/>
      <c r="DS38" s="642"/>
      <c r="DT38" s="642"/>
      <c r="DU38" s="642"/>
      <c r="DV38" s="643"/>
      <c r="DW38" s="646">
        <v>11</v>
      </c>
      <c r="DX38" s="676"/>
      <c r="DY38" s="676"/>
      <c r="DZ38" s="676"/>
      <c r="EA38" s="676"/>
      <c r="EB38" s="676"/>
      <c r="EC38" s="677"/>
    </row>
    <row r="39" spans="2:133" ht="11.25" customHeight="1" x14ac:dyDescent="0.15">
      <c r="AQ39" s="718" t="s">
        <v>343</v>
      </c>
      <c r="AR39" s="719"/>
      <c r="AS39" s="719"/>
      <c r="AT39" s="719"/>
      <c r="AU39" s="719"/>
      <c r="AV39" s="719"/>
      <c r="AW39" s="719"/>
      <c r="AX39" s="719"/>
      <c r="AY39" s="720"/>
      <c r="AZ39" s="641" t="s">
        <v>137</v>
      </c>
      <c r="BA39" s="642"/>
      <c r="BB39" s="642"/>
      <c r="BC39" s="642"/>
      <c r="BD39" s="674"/>
      <c r="BE39" s="674"/>
      <c r="BF39" s="700"/>
      <c r="BG39" s="732" t="s">
        <v>344</v>
      </c>
      <c r="BH39" s="733"/>
      <c r="BI39" s="733"/>
      <c r="BJ39" s="733"/>
      <c r="BK39" s="733"/>
      <c r="BL39" s="235"/>
      <c r="BM39" s="657" t="s">
        <v>345</v>
      </c>
      <c r="BN39" s="657"/>
      <c r="BO39" s="657"/>
      <c r="BP39" s="657"/>
      <c r="BQ39" s="657"/>
      <c r="BR39" s="657"/>
      <c r="BS39" s="657"/>
      <c r="BT39" s="657"/>
      <c r="BU39" s="658"/>
      <c r="BV39" s="641">
        <v>93</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68648</v>
      </c>
      <c r="CS39" s="674"/>
      <c r="CT39" s="674"/>
      <c r="CU39" s="674"/>
      <c r="CV39" s="674"/>
      <c r="CW39" s="674"/>
      <c r="CX39" s="674"/>
      <c r="CY39" s="675"/>
      <c r="CZ39" s="646">
        <v>1.8</v>
      </c>
      <c r="DA39" s="676"/>
      <c r="DB39" s="676"/>
      <c r="DC39" s="679"/>
      <c r="DD39" s="650">
        <v>8293</v>
      </c>
      <c r="DE39" s="674"/>
      <c r="DF39" s="674"/>
      <c r="DG39" s="674"/>
      <c r="DH39" s="674"/>
      <c r="DI39" s="674"/>
      <c r="DJ39" s="674"/>
      <c r="DK39" s="675"/>
      <c r="DL39" s="650" t="s">
        <v>230</v>
      </c>
      <c r="DM39" s="674"/>
      <c r="DN39" s="674"/>
      <c r="DO39" s="674"/>
      <c r="DP39" s="674"/>
      <c r="DQ39" s="674"/>
      <c r="DR39" s="674"/>
      <c r="DS39" s="674"/>
      <c r="DT39" s="674"/>
      <c r="DU39" s="674"/>
      <c r="DV39" s="675"/>
      <c r="DW39" s="646" t="s">
        <v>137</v>
      </c>
      <c r="DX39" s="676"/>
      <c r="DY39" s="676"/>
      <c r="DZ39" s="676"/>
      <c r="EA39" s="676"/>
      <c r="EB39" s="676"/>
      <c r="EC39" s="677"/>
    </row>
    <row r="40" spans="2:133" ht="11.25" customHeight="1" x14ac:dyDescent="0.15">
      <c r="AQ40" s="718" t="s">
        <v>347</v>
      </c>
      <c r="AR40" s="719"/>
      <c r="AS40" s="719"/>
      <c r="AT40" s="719"/>
      <c r="AU40" s="719"/>
      <c r="AV40" s="719"/>
      <c r="AW40" s="719"/>
      <c r="AX40" s="719"/>
      <c r="AY40" s="720"/>
      <c r="AZ40" s="641">
        <v>69172</v>
      </c>
      <c r="BA40" s="642"/>
      <c r="BB40" s="642"/>
      <c r="BC40" s="642"/>
      <c r="BD40" s="674"/>
      <c r="BE40" s="674"/>
      <c r="BF40" s="700"/>
      <c r="BG40" s="732"/>
      <c r="BH40" s="733"/>
      <c r="BI40" s="733"/>
      <c r="BJ40" s="733"/>
      <c r="BK40" s="733"/>
      <c r="BL40" s="235"/>
      <c r="BM40" s="657" t="s">
        <v>348</v>
      </c>
      <c r="BN40" s="657"/>
      <c r="BO40" s="657"/>
      <c r="BP40" s="657"/>
      <c r="BQ40" s="657"/>
      <c r="BR40" s="657"/>
      <c r="BS40" s="657"/>
      <c r="BT40" s="657"/>
      <c r="BU40" s="658"/>
      <c r="BV40" s="641" t="s">
        <v>230</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13000</v>
      </c>
      <c r="CS40" s="642"/>
      <c r="CT40" s="642"/>
      <c r="CU40" s="642"/>
      <c r="CV40" s="642"/>
      <c r="CW40" s="642"/>
      <c r="CX40" s="642"/>
      <c r="CY40" s="643"/>
      <c r="CZ40" s="646">
        <v>0.3</v>
      </c>
      <c r="DA40" s="676"/>
      <c r="DB40" s="676"/>
      <c r="DC40" s="679"/>
      <c r="DD40" s="650" t="s">
        <v>137</v>
      </c>
      <c r="DE40" s="642"/>
      <c r="DF40" s="642"/>
      <c r="DG40" s="642"/>
      <c r="DH40" s="642"/>
      <c r="DI40" s="642"/>
      <c r="DJ40" s="642"/>
      <c r="DK40" s="643"/>
      <c r="DL40" s="650" t="s">
        <v>137</v>
      </c>
      <c r="DM40" s="642"/>
      <c r="DN40" s="642"/>
      <c r="DO40" s="642"/>
      <c r="DP40" s="642"/>
      <c r="DQ40" s="642"/>
      <c r="DR40" s="642"/>
      <c r="DS40" s="642"/>
      <c r="DT40" s="642"/>
      <c r="DU40" s="642"/>
      <c r="DV40" s="643"/>
      <c r="DW40" s="646" t="s">
        <v>137</v>
      </c>
      <c r="DX40" s="676"/>
      <c r="DY40" s="676"/>
      <c r="DZ40" s="676"/>
      <c r="EA40" s="676"/>
      <c r="EB40" s="676"/>
      <c r="EC40" s="677"/>
    </row>
    <row r="41" spans="2:133" ht="11.25" customHeight="1" x14ac:dyDescent="0.15">
      <c r="AQ41" s="728" t="s">
        <v>350</v>
      </c>
      <c r="AR41" s="729"/>
      <c r="AS41" s="729"/>
      <c r="AT41" s="729"/>
      <c r="AU41" s="729"/>
      <c r="AV41" s="729"/>
      <c r="AW41" s="729"/>
      <c r="AX41" s="729"/>
      <c r="AY41" s="730"/>
      <c r="AZ41" s="721">
        <v>104051</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370</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137</v>
      </c>
      <c r="CS41" s="674"/>
      <c r="CT41" s="674"/>
      <c r="CU41" s="674"/>
      <c r="CV41" s="674"/>
      <c r="CW41" s="674"/>
      <c r="CX41" s="674"/>
      <c r="CY41" s="675"/>
      <c r="CZ41" s="646" t="s">
        <v>230</v>
      </c>
      <c r="DA41" s="676"/>
      <c r="DB41" s="676"/>
      <c r="DC41" s="679"/>
      <c r="DD41" s="650" t="s">
        <v>137</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954328</v>
      </c>
      <c r="CS42" s="642"/>
      <c r="CT42" s="642"/>
      <c r="CU42" s="642"/>
      <c r="CV42" s="642"/>
      <c r="CW42" s="642"/>
      <c r="CX42" s="642"/>
      <c r="CY42" s="643"/>
      <c r="CZ42" s="646">
        <v>25.3</v>
      </c>
      <c r="DA42" s="647"/>
      <c r="DB42" s="647"/>
      <c r="DC42" s="742"/>
      <c r="DD42" s="650">
        <v>356666</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101420</v>
      </c>
      <c r="CS43" s="674"/>
      <c r="CT43" s="674"/>
      <c r="CU43" s="674"/>
      <c r="CV43" s="674"/>
      <c r="CW43" s="674"/>
      <c r="CX43" s="674"/>
      <c r="CY43" s="675"/>
      <c r="CZ43" s="646">
        <v>2.7</v>
      </c>
      <c r="DA43" s="676"/>
      <c r="DB43" s="676"/>
      <c r="DC43" s="679"/>
      <c r="DD43" s="650">
        <v>101420</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917694</v>
      </c>
      <c r="CS44" s="642"/>
      <c r="CT44" s="642"/>
      <c r="CU44" s="642"/>
      <c r="CV44" s="642"/>
      <c r="CW44" s="642"/>
      <c r="CX44" s="642"/>
      <c r="CY44" s="643"/>
      <c r="CZ44" s="646">
        <v>24.3</v>
      </c>
      <c r="DA44" s="647"/>
      <c r="DB44" s="647"/>
      <c r="DC44" s="742"/>
      <c r="DD44" s="650">
        <v>347902</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359</v>
      </c>
      <c r="CG45" s="639"/>
      <c r="CH45" s="639"/>
      <c r="CI45" s="639"/>
      <c r="CJ45" s="639"/>
      <c r="CK45" s="639"/>
      <c r="CL45" s="639"/>
      <c r="CM45" s="639"/>
      <c r="CN45" s="639"/>
      <c r="CO45" s="639"/>
      <c r="CP45" s="639"/>
      <c r="CQ45" s="640"/>
      <c r="CR45" s="641">
        <v>243717</v>
      </c>
      <c r="CS45" s="674"/>
      <c r="CT45" s="674"/>
      <c r="CU45" s="674"/>
      <c r="CV45" s="674"/>
      <c r="CW45" s="674"/>
      <c r="CX45" s="674"/>
      <c r="CY45" s="675"/>
      <c r="CZ45" s="646">
        <v>6.5</v>
      </c>
      <c r="DA45" s="676"/>
      <c r="DB45" s="676"/>
      <c r="DC45" s="679"/>
      <c r="DD45" s="650">
        <v>63030</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360</v>
      </c>
      <c r="CG46" s="639"/>
      <c r="CH46" s="639"/>
      <c r="CI46" s="639"/>
      <c r="CJ46" s="639"/>
      <c r="CK46" s="639"/>
      <c r="CL46" s="639"/>
      <c r="CM46" s="639"/>
      <c r="CN46" s="639"/>
      <c r="CO46" s="639"/>
      <c r="CP46" s="639"/>
      <c r="CQ46" s="640"/>
      <c r="CR46" s="641">
        <v>670122</v>
      </c>
      <c r="CS46" s="642"/>
      <c r="CT46" s="642"/>
      <c r="CU46" s="642"/>
      <c r="CV46" s="642"/>
      <c r="CW46" s="642"/>
      <c r="CX46" s="642"/>
      <c r="CY46" s="643"/>
      <c r="CZ46" s="646">
        <v>17.8</v>
      </c>
      <c r="DA46" s="647"/>
      <c r="DB46" s="647"/>
      <c r="DC46" s="742"/>
      <c r="DD46" s="650">
        <v>284667</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361</v>
      </c>
      <c r="CG47" s="639"/>
      <c r="CH47" s="639"/>
      <c r="CI47" s="639"/>
      <c r="CJ47" s="639"/>
      <c r="CK47" s="639"/>
      <c r="CL47" s="639"/>
      <c r="CM47" s="639"/>
      <c r="CN47" s="639"/>
      <c r="CO47" s="639"/>
      <c r="CP47" s="639"/>
      <c r="CQ47" s="640"/>
      <c r="CR47" s="641">
        <v>36634</v>
      </c>
      <c r="CS47" s="674"/>
      <c r="CT47" s="674"/>
      <c r="CU47" s="674"/>
      <c r="CV47" s="674"/>
      <c r="CW47" s="674"/>
      <c r="CX47" s="674"/>
      <c r="CY47" s="675"/>
      <c r="CZ47" s="646">
        <v>1</v>
      </c>
      <c r="DA47" s="676"/>
      <c r="DB47" s="676"/>
      <c r="DC47" s="679"/>
      <c r="DD47" s="650">
        <v>8764</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362</v>
      </c>
      <c r="CG48" s="639"/>
      <c r="CH48" s="639"/>
      <c r="CI48" s="639"/>
      <c r="CJ48" s="639"/>
      <c r="CK48" s="639"/>
      <c r="CL48" s="639"/>
      <c r="CM48" s="639"/>
      <c r="CN48" s="639"/>
      <c r="CO48" s="639"/>
      <c r="CP48" s="639"/>
      <c r="CQ48" s="640"/>
      <c r="CR48" s="641" t="s">
        <v>137</v>
      </c>
      <c r="CS48" s="642"/>
      <c r="CT48" s="642"/>
      <c r="CU48" s="642"/>
      <c r="CV48" s="642"/>
      <c r="CW48" s="642"/>
      <c r="CX48" s="642"/>
      <c r="CY48" s="643"/>
      <c r="CZ48" s="646" t="s">
        <v>137</v>
      </c>
      <c r="DA48" s="647"/>
      <c r="DB48" s="647"/>
      <c r="DC48" s="742"/>
      <c r="DD48" s="650" t="s">
        <v>137</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363</v>
      </c>
      <c r="CE49" s="687"/>
      <c r="CF49" s="687"/>
      <c r="CG49" s="687"/>
      <c r="CH49" s="687"/>
      <c r="CI49" s="687"/>
      <c r="CJ49" s="687"/>
      <c r="CK49" s="687"/>
      <c r="CL49" s="687"/>
      <c r="CM49" s="687"/>
      <c r="CN49" s="687"/>
      <c r="CO49" s="687"/>
      <c r="CP49" s="687"/>
      <c r="CQ49" s="688"/>
      <c r="CR49" s="721">
        <v>3769886</v>
      </c>
      <c r="CS49" s="711"/>
      <c r="CT49" s="711"/>
      <c r="CU49" s="711"/>
      <c r="CV49" s="711"/>
      <c r="CW49" s="711"/>
      <c r="CX49" s="711"/>
      <c r="CY49" s="743"/>
      <c r="CZ49" s="726">
        <v>100</v>
      </c>
      <c r="DA49" s="744"/>
      <c r="DB49" s="744"/>
      <c r="DC49" s="745"/>
      <c r="DD49" s="746">
        <v>2646300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m3hnWYgZRLY9KZ4u01m7d9IHbl85l6SaBbdEiSi+m7rDar2FXr2xCneoRrh6D46Z0ryz7xEDy6KD6GYEkvxvjg==" saltValue="xEpxqfP41wXXXzrnqwsem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3971</v>
      </c>
      <c r="R7" s="777"/>
      <c r="S7" s="777"/>
      <c r="T7" s="777"/>
      <c r="U7" s="777"/>
      <c r="V7" s="777">
        <v>3770</v>
      </c>
      <c r="W7" s="777"/>
      <c r="X7" s="777"/>
      <c r="Y7" s="777"/>
      <c r="Z7" s="777"/>
      <c r="AA7" s="777">
        <v>201</v>
      </c>
      <c r="AB7" s="777"/>
      <c r="AC7" s="777"/>
      <c r="AD7" s="777"/>
      <c r="AE7" s="778"/>
      <c r="AF7" s="779">
        <v>140</v>
      </c>
      <c r="AG7" s="780"/>
      <c r="AH7" s="780"/>
      <c r="AI7" s="780"/>
      <c r="AJ7" s="781"/>
      <c r="AK7" s="816">
        <v>93</v>
      </c>
      <c r="AL7" s="817"/>
      <c r="AM7" s="817"/>
      <c r="AN7" s="817"/>
      <c r="AO7" s="817"/>
      <c r="AP7" s="817">
        <v>3158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2</v>
      </c>
      <c r="CI7" s="814"/>
      <c r="CJ7" s="814"/>
      <c r="CK7" s="814"/>
      <c r="CL7" s="815"/>
      <c r="CM7" s="813">
        <v>8</v>
      </c>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582</v>
      </c>
      <c r="BT8" s="811"/>
      <c r="BU8" s="811"/>
      <c r="BV8" s="811"/>
      <c r="BW8" s="811"/>
      <c r="BX8" s="811"/>
      <c r="BY8" s="811"/>
      <c r="BZ8" s="811"/>
      <c r="CA8" s="811"/>
      <c r="CB8" s="811"/>
      <c r="CC8" s="811"/>
      <c r="CD8" s="811"/>
      <c r="CE8" s="811"/>
      <c r="CF8" s="811"/>
      <c r="CG8" s="812"/>
      <c r="CH8" s="823">
        <v>1</v>
      </c>
      <c r="CI8" s="824"/>
      <c r="CJ8" s="824"/>
      <c r="CK8" s="824"/>
      <c r="CL8" s="825"/>
      <c r="CM8" s="823">
        <v>62</v>
      </c>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140</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519</v>
      </c>
      <c r="R28" s="865"/>
      <c r="S28" s="865"/>
      <c r="T28" s="865"/>
      <c r="U28" s="865"/>
      <c r="V28" s="865">
        <v>494</v>
      </c>
      <c r="W28" s="865"/>
      <c r="X28" s="865"/>
      <c r="Y28" s="865"/>
      <c r="Z28" s="865"/>
      <c r="AA28" s="865">
        <v>25</v>
      </c>
      <c r="AB28" s="865"/>
      <c r="AC28" s="865"/>
      <c r="AD28" s="865"/>
      <c r="AE28" s="866"/>
      <c r="AF28" s="867">
        <v>25</v>
      </c>
      <c r="AG28" s="865"/>
      <c r="AH28" s="865"/>
      <c r="AI28" s="865"/>
      <c r="AJ28" s="868"/>
      <c r="AK28" s="869">
        <v>61</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83</v>
      </c>
      <c r="R29" s="801"/>
      <c r="S29" s="801"/>
      <c r="T29" s="801"/>
      <c r="U29" s="801"/>
      <c r="V29" s="801">
        <v>76</v>
      </c>
      <c r="W29" s="801"/>
      <c r="X29" s="801"/>
      <c r="Y29" s="801"/>
      <c r="Z29" s="801"/>
      <c r="AA29" s="801">
        <v>7</v>
      </c>
      <c r="AB29" s="801"/>
      <c r="AC29" s="801"/>
      <c r="AD29" s="801"/>
      <c r="AE29" s="802"/>
      <c r="AF29" s="803">
        <v>7</v>
      </c>
      <c r="AG29" s="804"/>
      <c r="AH29" s="804"/>
      <c r="AI29" s="804"/>
      <c r="AJ29" s="805"/>
      <c r="AK29" s="872">
        <v>22</v>
      </c>
      <c r="AL29" s="873"/>
      <c r="AM29" s="873"/>
      <c r="AN29" s="873"/>
      <c r="AO29" s="873"/>
      <c r="AP29" s="873">
        <v>0</v>
      </c>
      <c r="AQ29" s="873"/>
      <c r="AR29" s="873"/>
      <c r="AS29" s="873"/>
      <c r="AT29" s="873"/>
      <c r="AU29" s="873">
        <v>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558</v>
      </c>
      <c r="R30" s="801"/>
      <c r="S30" s="801"/>
      <c r="T30" s="801"/>
      <c r="U30" s="801"/>
      <c r="V30" s="801">
        <v>522</v>
      </c>
      <c r="W30" s="801"/>
      <c r="X30" s="801"/>
      <c r="Y30" s="801"/>
      <c r="Z30" s="801"/>
      <c r="AA30" s="801">
        <v>36</v>
      </c>
      <c r="AB30" s="801"/>
      <c r="AC30" s="801"/>
      <c r="AD30" s="801"/>
      <c r="AE30" s="802"/>
      <c r="AF30" s="803">
        <v>36</v>
      </c>
      <c r="AG30" s="804"/>
      <c r="AH30" s="804"/>
      <c r="AI30" s="804"/>
      <c r="AJ30" s="805"/>
      <c r="AK30" s="872">
        <v>76</v>
      </c>
      <c r="AL30" s="873"/>
      <c r="AM30" s="873"/>
      <c r="AN30" s="873"/>
      <c r="AO30" s="873"/>
      <c r="AP30" s="873">
        <v>0</v>
      </c>
      <c r="AQ30" s="873"/>
      <c r="AR30" s="873"/>
      <c r="AS30" s="873"/>
      <c r="AT30" s="873"/>
      <c r="AU30" s="873">
        <v>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51</v>
      </c>
      <c r="R31" s="801"/>
      <c r="S31" s="801"/>
      <c r="T31" s="801"/>
      <c r="U31" s="801"/>
      <c r="V31" s="801">
        <v>50</v>
      </c>
      <c r="W31" s="801"/>
      <c r="X31" s="801"/>
      <c r="Y31" s="801"/>
      <c r="Z31" s="801"/>
      <c r="AA31" s="801">
        <v>1</v>
      </c>
      <c r="AB31" s="801"/>
      <c r="AC31" s="801"/>
      <c r="AD31" s="801"/>
      <c r="AE31" s="802"/>
      <c r="AF31" s="803">
        <v>1</v>
      </c>
      <c r="AG31" s="804"/>
      <c r="AH31" s="804"/>
      <c r="AI31" s="804"/>
      <c r="AJ31" s="805"/>
      <c r="AK31" s="872">
        <v>25</v>
      </c>
      <c r="AL31" s="873"/>
      <c r="AM31" s="873"/>
      <c r="AN31" s="873"/>
      <c r="AO31" s="873"/>
      <c r="AP31" s="873">
        <v>0</v>
      </c>
      <c r="AQ31" s="873"/>
      <c r="AR31" s="873"/>
      <c r="AS31" s="873"/>
      <c r="AT31" s="873"/>
      <c r="AU31" s="873">
        <v>0</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263</v>
      </c>
      <c r="R32" s="801"/>
      <c r="S32" s="801"/>
      <c r="T32" s="801"/>
      <c r="U32" s="801"/>
      <c r="V32" s="801">
        <v>262</v>
      </c>
      <c r="W32" s="801"/>
      <c r="X32" s="801"/>
      <c r="Y32" s="801"/>
      <c r="Z32" s="801"/>
      <c r="AA32" s="801">
        <v>1</v>
      </c>
      <c r="AB32" s="801"/>
      <c r="AC32" s="801"/>
      <c r="AD32" s="801"/>
      <c r="AE32" s="802"/>
      <c r="AF32" s="803">
        <v>1</v>
      </c>
      <c r="AG32" s="804"/>
      <c r="AH32" s="804"/>
      <c r="AI32" s="804"/>
      <c r="AJ32" s="805"/>
      <c r="AK32" s="872">
        <v>105</v>
      </c>
      <c r="AL32" s="873"/>
      <c r="AM32" s="873"/>
      <c r="AN32" s="873"/>
      <c r="AO32" s="873"/>
      <c r="AP32" s="873">
        <v>834</v>
      </c>
      <c r="AQ32" s="873"/>
      <c r="AR32" s="873"/>
      <c r="AS32" s="873"/>
      <c r="AT32" s="873"/>
      <c r="AU32" s="873">
        <v>49</v>
      </c>
      <c r="AV32" s="873"/>
      <c r="AW32" s="873"/>
      <c r="AX32" s="873"/>
      <c r="AY32" s="873"/>
      <c r="AZ32" s="874"/>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91</v>
      </c>
      <c r="R33" s="801"/>
      <c r="S33" s="801"/>
      <c r="T33" s="801"/>
      <c r="U33" s="801"/>
      <c r="V33" s="801">
        <v>90</v>
      </c>
      <c r="W33" s="801"/>
      <c r="X33" s="801"/>
      <c r="Y33" s="801"/>
      <c r="Z33" s="801"/>
      <c r="AA33" s="801">
        <v>1</v>
      </c>
      <c r="AB33" s="801"/>
      <c r="AC33" s="801"/>
      <c r="AD33" s="801"/>
      <c r="AE33" s="802"/>
      <c r="AF33" s="803">
        <v>1</v>
      </c>
      <c r="AG33" s="804"/>
      <c r="AH33" s="804"/>
      <c r="AI33" s="804"/>
      <c r="AJ33" s="805"/>
      <c r="AK33" s="872">
        <v>77</v>
      </c>
      <c r="AL33" s="873"/>
      <c r="AM33" s="873"/>
      <c r="AN33" s="873"/>
      <c r="AO33" s="873"/>
      <c r="AP33" s="873">
        <v>434</v>
      </c>
      <c r="AQ33" s="873"/>
      <c r="AR33" s="873"/>
      <c r="AS33" s="873"/>
      <c r="AT33" s="873"/>
      <c r="AU33" s="873">
        <v>47</v>
      </c>
      <c r="AV33" s="873"/>
      <c r="AW33" s="873"/>
      <c r="AX33" s="873"/>
      <c r="AY33" s="873"/>
      <c r="AZ33" s="874"/>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66</v>
      </c>
      <c r="R34" s="801"/>
      <c r="S34" s="801"/>
      <c r="T34" s="801"/>
      <c r="U34" s="801"/>
      <c r="V34" s="801">
        <v>65</v>
      </c>
      <c r="W34" s="801"/>
      <c r="X34" s="801"/>
      <c r="Y34" s="801"/>
      <c r="Z34" s="801"/>
      <c r="AA34" s="801">
        <v>1</v>
      </c>
      <c r="AB34" s="801"/>
      <c r="AC34" s="801"/>
      <c r="AD34" s="801"/>
      <c r="AE34" s="802"/>
      <c r="AF34" s="803">
        <v>1</v>
      </c>
      <c r="AG34" s="804"/>
      <c r="AH34" s="804"/>
      <c r="AI34" s="804"/>
      <c r="AJ34" s="805"/>
      <c r="AK34" s="872">
        <v>46</v>
      </c>
      <c r="AL34" s="873"/>
      <c r="AM34" s="873"/>
      <c r="AN34" s="873"/>
      <c r="AO34" s="873"/>
      <c r="AP34" s="873">
        <v>402</v>
      </c>
      <c r="AQ34" s="873"/>
      <c r="AR34" s="873"/>
      <c r="AS34" s="873"/>
      <c r="AT34" s="873"/>
      <c r="AU34" s="873">
        <v>34</v>
      </c>
      <c r="AV34" s="873"/>
      <c r="AW34" s="873"/>
      <c r="AX34" s="873"/>
      <c r="AY34" s="873"/>
      <c r="AZ34" s="874"/>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410</v>
      </c>
      <c r="C35" s="798"/>
      <c r="D35" s="798"/>
      <c r="E35" s="798"/>
      <c r="F35" s="798"/>
      <c r="G35" s="798"/>
      <c r="H35" s="798"/>
      <c r="I35" s="798"/>
      <c r="J35" s="798"/>
      <c r="K35" s="798"/>
      <c r="L35" s="798"/>
      <c r="M35" s="798"/>
      <c r="N35" s="798"/>
      <c r="O35" s="798"/>
      <c r="P35" s="799"/>
      <c r="Q35" s="800">
        <v>2</v>
      </c>
      <c r="R35" s="801"/>
      <c r="S35" s="801"/>
      <c r="T35" s="801"/>
      <c r="U35" s="801"/>
      <c r="V35" s="801">
        <v>2</v>
      </c>
      <c r="W35" s="801"/>
      <c r="X35" s="801"/>
      <c r="Y35" s="801"/>
      <c r="Z35" s="801"/>
      <c r="AA35" s="801">
        <v>0</v>
      </c>
      <c r="AB35" s="801"/>
      <c r="AC35" s="801"/>
      <c r="AD35" s="801"/>
      <c r="AE35" s="802"/>
      <c r="AF35" s="803">
        <v>0</v>
      </c>
      <c r="AG35" s="804"/>
      <c r="AH35" s="804"/>
      <c r="AI35" s="804"/>
      <c r="AJ35" s="805"/>
      <c r="AK35" s="872">
        <v>1</v>
      </c>
      <c r="AL35" s="873"/>
      <c r="AM35" s="873"/>
      <c r="AN35" s="873"/>
      <c r="AO35" s="873"/>
      <c r="AP35" s="873">
        <v>10</v>
      </c>
      <c r="AQ35" s="873"/>
      <c r="AR35" s="873"/>
      <c r="AS35" s="873"/>
      <c r="AT35" s="873"/>
      <c r="AU35" s="873">
        <v>1</v>
      </c>
      <c r="AV35" s="873"/>
      <c r="AW35" s="873"/>
      <c r="AX35" s="873"/>
      <c r="AY35" s="873"/>
      <c r="AZ35" s="874"/>
      <c r="BA35" s="874"/>
      <c r="BB35" s="874"/>
      <c r="BC35" s="874"/>
      <c r="BD35" s="874"/>
      <c r="BE35" s="870" t="s">
        <v>408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7</v>
      </c>
      <c r="R36" s="801"/>
      <c r="S36" s="801"/>
      <c r="T36" s="801"/>
      <c r="U36" s="801"/>
      <c r="V36" s="801">
        <v>7</v>
      </c>
      <c r="W36" s="801"/>
      <c r="X36" s="801"/>
      <c r="Y36" s="801"/>
      <c r="Z36" s="801"/>
      <c r="AA36" s="801">
        <v>0</v>
      </c>
      <c r="AB36" s="801"/>
      <c r="AC36" s="801"/>
      <c r="AD36" s="801"/>
      <c r="AE36" s="802"/>
      <c r="AF36" s="803">
        <v>0</v>
      </c>
      <c r="AG36" s="804"/>
      <c r="AH36" s="804"/>
      <c r="AI36" s="804"/>
      <c r="AJ36" s="805"/>
      <c r="AK36" s="872">
        <v>6</v>
      </c>
      <c r="AL36" s="873"/>
      <c r="AM36" s="873"/>
      <c r="AN36" s="873"/>
      <c r="AO36" s="873"/>
      <c r="AP36" s="873">
        <v>15</v>
      </c>
      <c r="AQ36" s="873"/>
      <c r="AR36" s="873"/>
      <c r="AS36" s="873"/>
      <c r="AT36" s="873"/>
      <c r="AU36" s="873">
        <v>3</v>
      </c>
      <c r="AV36" s="873"/>
      <c r="AW36" s="873"/>
      <c r="AX36" s="873"/>
      <c r="AY36" s="873"/>
      <c r="AZ36" s="874"/>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412</v>
      </c>
      <c r="C37" s="798"/>
      <c r="D37" s="798"/>
      <c r="E37" s="798"/>
      <c r="F37" s="798"/>
      <c r="G37" s="798"/>
      <c r="H37" s="798"/>
      <c r="I37" s="798"/>
      <c r="J37" s="798"/>
      <c r="K37" s="798"/>
      <c r="L37" s="798"/>
      <c r="M37" s="798"/>
      <c r="N37" s="798"/>
      <c r="O37" s="798"/>
      <c r="P37" s="799"/>
      <c r="Q37" s="800">
        <v>3</v>
      </c>
      <c r="R37" s="801"/>
      <c r="S37" s="801"/>
      <c r="T37" s="801"/>
      <c r="U37" s="801"/>
      <c r="V37" s="801">
        <v>3</v>
      </c>
      <c r="W37" s="801"/>
      <c r="X37" s="801"/>
      <c r="Y37" s="801"/>
      <c r="Z37" s="801"/>
      <c r="AA37" s="801">
        <v>0</v>
      </c>
      <c r="AB37" s="801"/>
      <c r="AC37" s="801"/>
      <c r="AD37" s="801"/>
      <c r="AE37" s="802"/>
      <c r="AF37" s="803">
        <v>0</v>
      </c>
      <c r="AG37" s="804"/>
      <c r="AH37" s="804"/>
      <c r="AI37" s="804"/>
      <c r="AJ37" s="805"/>
      <c r="AK37" s="872">
        <v>1</v>
      </c>
      <c r="AL37" s="873"/>
      <c r="AM37" s="873"/>
      <c r="AN37" s="873"/>
      <c r="AO37" s="873"/>
      <c r="AP37" s="873">
        <v>0</v>
      </c>
      <c r="AQ37" s="873"/>
      <c r="AR37" s="873"/>
      <c r="AS37" s="873"/>
      <c r="AT37" s="873"/>
      <c r="AU37" s="873">
        <v>0</v>
      </c>
      <c r="AV37" s="873"/>
      <c r="AW37" s="873"/>
      <c r="AX37" s="873"/>
      <c r="AY37" s="873"/>
      <c r="AZ37" s="874"/>
      <c r="BA37" s="874"/>
      <c r="BB37" s="874"/>
      <c r="BC37" s="874"/>
      <c r="BD37" s="874"/>
      <c r="BE37" s="870" t="s">
        <v>408</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413</v>
      </c>
      <c r="C38" s="798"/>
      <c r="D38" s="798"/>
      <c r="E38" s="798"/>
      <c r="F38" s="798"/>
      <c r="G38" s="798"/>
      <c r="H38" s="798"/>
      <c r="I38" s="798"/>
      <c r="J38" s="798"/>
      <c r="K38" s="798"/>
      <c r="L38" s="798"/>
      <c r="M38" s="798"/>
      <c r="N38" s="798"/>
      <c r="O38" s="798"/>
      <c r="P38" s="799"/>
      <c r="Q38" s="800">
        <v>3</v>
      </c>
      <c r="R38" s="801"/>
      <c r="S38" s="801"/>
      <c r="T38" s="801"/>
      <c r="U38" s="801"/>
      <c r="V38" s="801">
        <v>3</v>
      </c>
      <c r="W38" s="801"/>
      <c r="X38" s="801"/>
      <c r="Y38" s="801"/>
      <c r="Z38" s="801"/>
      <c r="AA38" s="801">
        <v>0</v>
      </c>
      <c r="AB38" s="801"/>
      <c r="AC38" s="801"/>
      <c r="AD38" s="801"/>
      <c r="AE38" s="802"/>
      <c r="AF38" s="803">
        <v>6</v>
      </c>
      <c r="AG38" s="804"/>
      <c r="AH38" s="804"/>
      <c r="AI38" s="804"/>
      <c r="AJ38" s="805"/>
      <c r="AK38" s="872">
        <v>0</v>
      </c>
      <c r="AL38" s="873"/>
      <c r="AM38" s="873"/>
      <c r="AN38" s="873"/>
      <c r="AO38" s="873"/>
      <c r="AP38" s="873">
        <v>0</v>
      </c>
      <c r="AQ38" s="873"/>
      <c r="AR38" s="873"/>
      <c r="AS38" s="873"/>
      <c r="AT38" s="873"/>
      <c r="AU38" s="873">
        <v>0</v>
      </c>
      <c r="AV38" s="873"/>
      <c r="AW38" s="873"/>
      <c r="AX38" s="873"/>
      <c r="AY38" s="873"/>
      <c r="AZ38" s="874"/>
      <c r="BA38" s="874"/>
      <c r="BB38" s="874"/>
      <c r="BC38" s="874"/>
      <c r="BD38" s="874"/>
      <c r="BE38" s="870" t="s">
        <v>408</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393</v>
      </c>
      <c r="R66" s="760"/>
      <c r="S66" s="760"/>
      <c r="T66" s="760"/>
      <c r="U66" s="761"/>
      <c r="V66" s="759" t="s">
        <v>419</v>
      </c>
      <c r="W66" s="760"/>
      <c r="X66" s="760"/>
      <c r="Y66" s="760"/>
      <c r="Z66" s="761"/>
      <c r="AA66" s="759" t="s">
        <v>420</v>
      </c>
      <c r="AB66" s="760"/>
      <c r="AC66" s="760"/>
      <c r="AD66" s="760"/>
      <c r="AE66" s="761"/>
      <c r="AF66" s="894" t="s">
        <v>421</v>
      </c>
      <c r="AG66" s="855"/>
      <c r="AH66" s="855"/>
      <c r="AI66" s="855"/>
      <c r="AJ66" s="895"/>
      <c r="AK66" s="759" t="s">
        <v>422</v>
      </c>
      <c r="AL66" s="783"/>
      <c r="AM66" s="783"/>
      <c r="AN66" s="783"/>
      <c r="AO66" s="784"/>
      <c r="AP66" s="759" t="s">
        <v>423</v>
      </c>
      <c r="AQ66" s="760"/>
      <c r="AR66" s="760"/>
      <c r="AS66" s="760"/>
      <c r="AT66" s="761"/>
      <c r="AU66" s="759" t="s">
        <v>424</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583</v>
      </c>
      <c r="C68" s="912"/>
      <c r="D68" s="912"/>
      <c r="E68" s="912"/>
      <c r="F68" s="912"/>
      <c r="G68" s="912"/>
      <c r="H68" s="912"/>
      <c r="I68" s="912"/>
      <c r="J68" s="912"/>
      <c r="K68" s="912"/>
      <c r="L68" s="912"/>
      <c r="M68" s="912"/>
      <c r="N68" s="912"/>
      <c r="O68" s="912"/>
      <c r="P68" s="913"/>
      <c r="Q68" s="914">
        <v>5544</v>
      </c>
      <c r="R68" s="908"/>
      <c r="S68" s="908"/>
      <c r="T68" s="908"/>
      <c r="U68" s="908"/>
      <c r="V68" s="908">
        <v>5425</v>
      </c>
      <c r="W68" s="908"/>
      <c r="X68" s="908"/>
      <c r="Y68" s="908"/>
      <c r="Z68" s="908"/>
      <c r="AA68" s="908">
        <v>119</v>
      </c>
      <c r="AB68" s="908"/>
      <c r="AC68" s="908"/>
      <c r="AD68" s="908"/>
      <c r="AE68" s="908"/>
      <c r="AF68" s="908">
        <v>114</v>
      </c>
      <c r="AG68" s="908"/>
      <c r="AH68" s="908"/>
      <c r="AI68" s="908"/>
      <c r="AJ68" s="908"/>
      <c r="AK68" s="908">
        <v>337</v>
      </c>
      <c r="AL68" s="908"/>
      <c r="AM68" s="908"/>
      <c r="AN68" s="908"/>
      <c r="AO68" s="908"/>
      <c r="AP68" s="908">
        <v>646</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642</v>
      </c>
      <c r="R69" s="873"/>
      <c r="S69" s="873"/>
      <c r="T69" s="873"/>
      <c r="U69" s="873"/>
      <c r="V69" s="873">
        <v>457</v>
      </c>
      <c r="W69" s="873"/>
      <c r="X69" s="873"/>
      <c r="Y69" s="873"/>
      <c r="Z69" s="873"/>
      <c r="AA69" s="873">
        <v>185</v>
      </c>
      <c r="AB69" s="873"/>
      <c r="AC69" s="873"/>
      <c r="AD69" s="873"/>
      <c r="AE69" s="873"/>
      <c r="AF69" s="873">
        <v>1127</v>
      </c>
      <c r="AG69" s="873"/>
      <c r="AH69" s="873"/>
      <c r="AI69" s="873"/>
      <c r="AJ69" s="873"/>
      <c r="AK69" s="873">
        <v>0</v>
      </c>
      <c r="AL69" s="873"/>
      <c r="AM69" s="873"/>
      <c r="AN69" s="873"/>
      <c r="AO69" s="873"/>
      <c r="AP69" s="873">
        <v>19</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585</v>
      </c>
      <c r="C70" s="916"/>
      <c r="D70" s="916"/>
      <c r="E70" s="916"/>
      <c r="F70" s="916"/>
      <c r="G70" s="916"/>
      <c r="H70" s="916"/>
      <c r="I70" s="916"/>
      <c r="J70" s="916"/>
      <c r="K70" s="916"/>
      <c r="L70" s="916"/>
      <c r="M70" s="916"/>
      <c r="N70" s="916"/>
      <c r="O70" s="916"/>
      <c r="P70" s="917"/>
      <c r="Q70" s="918">
        <v>1174</v>
      </c>
      <c r="R70" s="873"/>
      <c r="S70" s="873"/>
      <c r="T70" s="873"/>
      <c r="U70" s="873"/>
      <c r="V70" s="873">
        <v>1130</v>
      </c>
      <c r="W70" s="873"/>
      <c r="X70" s="873"/>
      <c r="Y70" s="873"/>
      <c r="Z70" s="873"/>
      <c r="AA70" s="873">
        <v>44</v>
      </c>
      <c r="AB70" s="873"/>
      <c r="AC70" s="873"/>
      <c r="AD70" s="873"/>
      <c r="AE70" s="873"/>
      <c r="AF70" s="873">
        <v>44</v>
      </c>
      <c r="AG70" s="873"/>
      <c r="AH70" s="873"/>
      <c r="AI70" s="873"/>
      <c r="AJ70" s="873"/>
      <c r="AK70" s="873">
        <v>0</v>
      </c>
      <c r="AL70" s="873"/>
      <c r="AM70" s="873"/>
      <c r="AN70" s="873"/>
      <c r="AO70" s="873"/>
      <c r="AP70" s="873">
        <v>0</v>
      </c>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586</v>
      </c>
      <c r="C71" s="916"/>
      <c r="D71" s="916"/>
      <c r="E71" s="916"/>
      <c r="F71" s="916"/>
      <c r="G71" s="916"/>
      <c r="H71" s="916"/>
      <c r="I71" s="916"/>
      <c r="J71" s="916"/>
      <c r="K71" s="916"/>
      <c r="L71" s="916"/>
      <c r="M71" s="916"/>
      <c r="N71" s="916"/>
      <c r="O71" s="916"/>
      <c r="P71" s="917"/>
      <c r="Q71" s="918">
        <v>250623</v>
      </c>
      <c r="R71" s="873"/>
      <c r="S71" s="873"/>
      <c r="T71" s="873"/>
      <c r="U71" s="873"/>
      <c r="V71" s="873">
        <v>237946</v>
      </c>
      <c r="W71" s="873"/>
      <c r="X71" s="873"/>
      <c r="Y71" s="873"/>
      <c r="Z71" s="873"/>
      <c r="AA71" s="873">
        <v>12677</v>
      </c>
      <c r="AB71" s="873"/>
      <c r="AC71" s="873"/>
      <c r="AD71" s="873"/>
      <c r="AE71" s="873"/>
      <c r="AF71" s="873">
        <v>12677</v>
      </c>
      <c r="AG71" s="873"/>
      <c r="AH71" s="873"/>
      <c r="AI71" s="873"/>
      <c r="AJ71" s="873"/>
      <c r="AK71" s="873">
        <v>923</v>
      </c>
      <c r="AL71" s="873"/>
      <c r="AM71" s="873"/>
      <c r="AN71" s="873"/>
      <c r="AO71" s="873"/>
      <c r="AP71" s="873">
        <v>0</v>
      </c>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587</v>
      </c>
      <c r="C72" s="916"/>
      <c r="D72" s="916"/>
      <c r="E72" s="916"/>
      <c r="F72" s="916"/>
      <c r="G72" s="916"/>
      <c r="H72" s="916"/>
      <c r="I72" s="916"/>
      <c r="J72" s="916"/>
      <c r="K72" s="916"/>
      <c r="L72" s="916"/>
      <c r="M72" s="916"/>
      <c r="N72" s="916"/>
      <c r="O72" s="916"/>
      <c r="P72" s="917"/>
      <c r="Q72" s="918">
        <v>9184</v>
      </c>
      <c r="R72" s="873"/>
      <c r="S72" s="873"/>
      <c r="T72" s="873"/>
      <c r="U72" s="873"/>
      <c r="V72" s="873">
        <v>9066</v>
      </c>
      <c r="W72" s="873"/>
      <c r="X72" s="873"/>
      <c r="Y72" s="873"/>
      <c r="Z72" s="873"/>
      <c r="AA72" s="873">
        <v>118</v>
      </c>
      <c r="AB72" s="873"/>
      <c r="AC72" s="873"/>
      <c r="AD72" s="873"/>
      <c r="AE72" s="873"/>
      <c r="AF72" s="873">
        <v>118</v>
      </c>
      <c r="AG72" s="873"/>
      <c r="AH72" s="873"/>
      <c r="AI72" s="873"/>
      <c r="AJ72" s="873"/>
      <c r="AK72" s="873">
        <v>15</v>
      </c>
      <c r="AL72" s="873"/>
      <c r="AM72" s="873"/>
      <c r="AN72" s="873"/>
      <c r="AO72" s="873"/>
      <c r="AP72" s="873">
        <v>0</v>
      </c>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588</v>
      </c>
      <c r="C73" s="916"/>
      <c r="D73" s="916"/>
      <c r="E73" s="916"/>
      <c r="F73" s="916"/>
      <c r="G73" s="916"/>
      <c r="H73" s="916"/>
      <c r="I73" s="916"/>
      <c r="J73" s="916"/>
      <c r="K73" s="916"/>
      <c r="L73" s="916"/>
      <c r="M73" s="916"/>
      <c r="N73" s="916"/>
      <c r="O73" s="916"/>
      <c r="P73" s="917"/>
      <c r="Q73" s="918">
        <v>1536</v>
      </c>
      <c r="R73" s="873"/>
      <c r="S73" s="873"/>
      <c r="T73" s="873"/>
      <c r="U73" s="873"/>
      <c r="V73" s="873">
        <v>1535</v>
      </c>
      <c r="W73" s="873"/>
      <c r="X73" s="873"/>
      <c r="Y73" s="873"/>
      <c r="Z73" s="873"/>
      <c r="AA73" s="873">
        <v>1</v>
      </c>
      <c r="AB73" s="873"/>
      <c r="AC73" s="873"/>
      <c r="AD73" s="873"/>
      <c r="AE73" s="873"/>
      <c r="AF73" s="873">
        <v>1</v>
      </c>
      <c r="AG73" s="873"/>
      <c r="AH73" s="873"/>
      <c r="AI73" s="873"/>
      <c r="AJ73" s="873"/>
      <c r="AK73" s="873">
        <v>0</v>
      </c>
      <c r="AL73" s="873"/>
      <c r="AM73" s="873"/>
      <c r="AN73" s="873"/>
      <c r="AO73" s="873"/>
      <c r="AP73" s="873">
        <v>0</v>
      </c>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589</v>
      </c>
      <c r="C74" s="916"/>
      <c r="D74" s="916"/>
      <c r="E74" s="916"/>
      <c r="F74" s="916"/>
      <c r="G74" s="916"/>
      <c r="H74" s="916"/>
      <c r="I74" s="916"/>
      <c r="J74" s="916"/>
      <c r="K74" s="916"/>
      <c r="L74" s="916"/>
      <c r="M74" s="916"/>
      <c r="N74" s="916"/>
      <c r="O74" s="916"/>
      <c r="P74" s="917"/>
      <c r="Q74" s="918">
        <v>1</v>
      </c>
      <c r="R74" s="873"/>
      <c r="S74" s="873"/>
      <c r="T74" s="873"/>
      <c r="U74" s="873"/>
      <c r="V74" s="873">
        <v>1</v>
      </c>
      <c r="W74" s="873"/>
      <c r="X74" s="873"/>
      <c r="Y74" s="873"/>
      <c r="Z74" s="873"/>
      <c r="AA74" s="873">
        <v>0</v>
      </c>
      <c r="AB74" s="873"/>
      <c r="AC74" s="873"/>
      <c r="AD74" s="873"/>
      <c r="AE74" s="873"/>
      <c r="AF74" s="873">
        <v>0</v>
      </c>
      <c r="AG74" s="873"/>
      <c r="AH74" s="873"/>
      <c r="AI74" s="873"/>
      <c r="AJ74" s="873"/>
      <c r="AK74" s="873">
        <v>0</v>
      </c>
      <c r="AL74" s="873"/>
      <c r="AM74" s="873"/>
      <c r="AN74" s="873"/>
      <c r="AO74" s="873"/>
      <c r="AP74" s="873">
        <v>0</v>
      </c>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590</v>
      </c>
      <c r="C75" s="916"/>
      <c r="D75" s="916"/>
      <c r="E75" s="916"/>
      <c r="F75" s="916"/>
      <c r="G75" s="916"/>
      <c r="H75" s="916"/>
      <c r="I75" s="916"/>
      <c r="J75" s="916"/>
      <c r="K75" s="916"/>
      <c r="L75" s="916"/>
      <c r="M75" s="916"/>
      <c r="N75" s="916"/>
      <c r="O75" s="916"/>
      <c r="P75" s="917"/>
      <c r="Q75" s="921">
        <v>60</v>
      </c>
      <c r="R75" s="922"/>
      <c r="S75" s="922"/>
      <c r="T75" s="922"/>
      <c r="U75" s="872"/>
      <c r="V75" s="923">
        <v>59</v>
      </c>
      <c r="W75" s="922"/>
      <c r="X75" s="922"/>
      <c r="Y75" s="922"/>
      <c r="Z75" s="872"/>
      <c r="AA75" s="923">
        <v>1</v>
      </c>
      <c r="AB75" s="922"/>
      <c r="AC75" s="922"/>
      <c r="AD75" s="922"/>
      <c r="AE75" s="872"/>
      <c r="AF75" s="923">
        <v>1</v>
      </c>
      <c r="AG75" s="922"/>
      <c r="AH75" s="922"/>
      <c r="AI75" s="922"/>
      <c r="AJ75" s="872"/>
      <c r="AK75" s="923">
        <v>24</v>
      </c>
      <c r="AL75" s="922"/>
      <c r="AM75" s="922"/>
      <c r="AN75" s="922"/>
      <c r="AO75" s="872"/>
      <c r="AP75" s="923">
        <v>0</v>
      </c>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591</v>
      </c>
      <c r="C76" s="916"/>
      <c r="D76" s="916"/>
      <c r="E76" s="916"/>
      <c r="F76" s="916"/>
      <c r="G76" s="916"/>
      <c r="H76" s="916"/>
      <c r="I76" s="916"/>
      <c r="J76" s="916"/>
      <c r="K76" s="916"/>
      <c r="L76" s="916"/>
      <c r="M76" s="916"/>
      <c r="N76" s="916"/>
      <c r="O76" s="916"/>
      <c r="P76" s="917"/>
      <c r="Q76" s="921">
        <v>39</v>
      </c>
      <c r="R76" s="922"/>
      <c r="S76" s="922"/>
      <c r="T76" s="922"/>
      <c r="U76" s="872"/>
      <c r="V76" s="923">
        <v>37</v>
      </c>
      <c r="W76" s="922"/>
      <c r="X76" s="922"/>
      <c r="Y76" s="922"/>
      <c r="Z76" s="872"/>
      <c r="AA76" s="923">
        <v>2</v>
      </c>
      <c r="AB76" s="922"/>
      <c r="AC76" s="922"/>
      <c r="AD76" s="922"/>
      <c r="AE76" s="872"/>
      <c r="AF76" s="923">
        <v>2</v>
      </c>
      <c r="AG76" s="922"/>
      <c r="AH76" s="922"/>
      <c r="AI76" s="922"/>
      <c r="AJ76" s="872"/>
      <c r="AK76" s="923">
        <v>0</v>
      </c>
      <c r="AL76" s="922"/>
      <c r="AM76" s="922"/>
      <c r="AN76" s="922"/>
      <c r="AO76" s="872"/>
      <c r="AP76" s="923">
        <v>0</v>
      </c>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307</v>
      </c>
      <c r="AG109" s="937"/>
      <c r="AH109" s="937"/>
      <c r="AI109" s="937"/>
      <c r="AJ109" s="938"/>
      <c r="AK109" s="936" t="s">
        <v>306</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307</v>
      </c>
      <c r="BW109" s="937"/>
      <c r="BX109" s="937"/>
      <c r="BY109" s="937"/>
      <c r="BZ109" s="938"/>
      <c r="CA109" s="936" t="s">
        <v>306</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307</v>
      </c>
      <c r="DM109" s="937"/>
      <c r="DN109" s="937"/>
      <c r="DO109" s="937"/>
      <c r="DP109" s="938"/>
      <c r="DQ109" s="936" t="s">
        <v>306</v>
      </c>
      <c r="DR109" s="937"/>
      <c r="DS109" s="937"/>
      <c r="DT109" s="937"/>
      <c r="DU109" s="938"/>
      <c r="DV109" s="936" t="s">
        <v>435</v>
      </c>
      <c r="DW109" s="937"/>
      <c r="DX109" s="937"/>
      <c r="DY109" s="937"/>
      <c r="DZ109" s="939"/>
    </row>
    <row r="110" spans="1:131" s="246" customFormat="1" ht="26.25" customHeight="1" x14ac:dyDescent="0.15">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397866</v>
      </c>
      <c r="AB110" s="944"/>
      <c r="AC110" s="944"/>
      <c r="AD110" s="944"/>
      <c r="AE110" s="945"/>
      <c r="AF110" s="946">
        <v>405094</v>
      </c>
      <c r="AG110" s="944"/>
      <c r="AH110" s="944"/>
      <c r="AI110" s="944"/>
      <c r="AJ110" s="945"/>
      <c r="AK110" s="946">
        <v>388482</v>
      </c>
      <c r="AL110" s="944"/>
      <c r="AM110" s="944"/>
      <c r="AN110" s="944"/>
      <c r="AO110" s="945"/>
      <c r="AP110" s="947">
        <v>19.899999999999999</v>
      </c>
      <c r="AQ110" s="948"/>
      <c r="AR110" s="948"/>
      <c r="AS110" s="948"/>
      <c r="AT110" s="949"/>
      <c r="AU110" s="950" t="s">
        <v>71</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3081854</v>
      </c>
      <c r="BR110" s="979"/>
      <c r="BS110" s="979"/>
      <c r="BT110" s="979"/>
      <c r="BU110" s="979"/>
      <c r="BV110" s="979">
        <v>3160330</v>
      </c>
      <c r="BW110" s="979"/>
      <c r="BX110" s="979"/>
      <c r="BY110" s="979"/>
      <c r="BZ110" s="979"/>
      <c r="CA110" s="979">
        <v>3157571</v>
      </c>
      <c r="CB110" s="979"/>
      <c r="CC110" s="979"/>
      <c r="CD110" s="979"/>
      <c r="CE110" s="979"/>
      <c r="CF110" s="993">
        <v>162</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441</v>
      </c>
      <c r="DH110" s="979"/>
      <c r="DI110" s="979"/>
      <c r="DJ110" s="979"/>
      <c r="DK110" s="979"/>
      <c r="DL110" s="979" t="s">
        <v>137</v>
      </c>
      <c r="DM110" s="979"/>
      <c r="DN110" s="979"/>
      <c r="DO110" s="979"/>
      <c r="DP110" s="979"/>
      <c r="DQ110" s="979" t="s">
        <v>137</v>
      </c>
      <c r="DR110" s="979"/>
      <c r="DS110" s="979"/>
      <c r="DT110" s="979"/>
      <c r="DU110" s="979"/>
      <c r="DV110" s="980" t="s">
        <v>441</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137</v>
      </c>
      <c r="AB111" s="986"/>
      <c r="AC111" s="986"/>
      <c r="AD111" s="986"/>
      <c r="AE111" s="987"/>
      <c r="AF111" s="988" t="s">
        <v>137</v>
      </c>
      <c r="AG111" s="986"/>
      <c r="AH111" s="986"/>
      <c r="AI111" s="986"/>
      <c r="AJ111" s="987"/>
      <c r="AK111" s="988" t="s">
        <v>416</v>
      </c>
      <c r="AL111" s="986"/>
      <c r="AM111" s="986"/>
      <c r="AN111" s="986"/>
      <c r="AO111" s="987"/>
      <c r="AP111" s="989" t="s">
        <v>441</v>
      </c>
      <c r="AQ111" s="990"/>
      <c r="AR111" s="990"/>
      <c r="AS111" s="990"/>
      <c r="AT111" s="991"/>
      <c r="AU111" s="952"/>
      <c r="AV111" s="953"/>
      <c r="AW111" s="953"/>
      <c r="AX111" s="953"/>
      <c r="AY111" s="953"/>
      <c r="AZ111" s="1001" t="s">
        <v>443</v>
      </c>
      <c r="BA111" s="1002"/>
      <c r="BB111" s="1002"/>
      <c r="BC111" s="1002"/>
      <c r="BD111" s="1002"/>
      <c r="BE111" s="1002"/>
      <c r="BF111" s="1002"/>
      <c r="BG111" s="1002"/>
      <c r="BH111" s="1002"/>
      <c r="BI111" s="1002"/>
      <c r="BJ111" s="1002"/>
      <c r="BK111" s="1002"/>
      <c r="BL111" s="1002"/>
      <c r="BM111" s="1002"/>
      <c r="BN111" s="1002"/>
      <c r="BO111" s="1002"/>
      <c r="BP111" s="1003"/>
      <c r="BQ111" s="971">
        <v>30363</v>
      </c>
      <c r="BR111" s="972"/>
      <c r="BS111" s="972"/>
      <c r="BT111" s="972"/>
      <c r="BU111" s="972"/>
      <c r="BV111" s="972">
        <v>24888</v>
      </c>
      <c r="BW111" s="972"/>
      <c r="BX111" s="972"/>
      <c r="BY111" s="972"/>
      <c r="BZ111" s="972"/>
      <c r="CA111" s="972">
        <v>800</v>
      </c>
      <c r="CB111" s="972"/>
      <c r="CC111" s="972"/>
      <c r="CD111" s="972"/>
      <c r="CE111" s="972"/>
      <c r="CF111" s="966">
        <v>0</v>
      </c>
      <c r="CG111" s="967"/>
      <c r="CH111" s="967"/>
      <c r="CI111" s="967"/>
      <c r="CJ111" s="967"/>
      <c r="CK111" s="997"/>
      <c r="CL111" s="998"/>
      <c r="CM111" s="968" t="s">
        <v>444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441</v>
      </c>
      <c r="DH111" s="972"/>
      <c r="DI111" s="972"/>
      <c r="DJ111" s="972"/>
      <c r="DK111" s="972"/>
      <c r="DL111" s="972" t="s">
        <v>137</v>
      </c>
      <c r="DM111" s="972"/>
      <c r="DN111" s="972"/>
      <c r="DO111" s="972"/>
      <c r="DP111" s="972"/>
      <c r="DQ111" s="972" t="s">
        <v>137</v>
      </c>
      <c r="DR111" s="972"/>
      <c r="DS111" s="972"/>
      <c r="DT111" s="972"/>
      <c r="DU111" s="972"/>
      <c r="DV111" s="973" t="s">
        <v>445</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137</v>
      </c>
      <c r="AB112" s="1011"/>
      <c r="AC112" s="1011"/>
      <c r="AD112" s="1011"/>
      <c r="AE112" s="1012"/>
      <c r="AF112" s="1013" t="s">
        <v>416</v>
      </c>
      <c r="AG112" s="1011"/>
      <c r="AH112" s="1011"/>
      <c r="AI112" s="1011"/>
      <c r="AJ112" s="1012"/>
      <c r="AK112" s="1013" t="s">
        <v>137</v>
      </c>
      <c r="AL112" s="1011"/>
      <c r="AM112" s="1011"/>
      <c r="AN112" s="1011"/>
      <c r="AO112" s="1012"/>
      <c r="AP112" s="1014" t="s">
        <v>448</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1250516</v>
      </c>
      <c r="BR112" s="972"/>
      <c r="BS112" s="972"/>
      <c r="BT112" s="972"/>
      <c r="BU112" s="972"/>
      <c r="BV112" s="972">
        <v>1377121</v>
      </c>
      <c r="BW112" s="972"/>
      <c r="BX112" s="972"/>
      <c r="BY112" s="972"/>
      <c r="BZ112" s="972"/>
      <c r="CA112" s="972">
        <v>1365446</v>
      </c>
      <c r="CB112" s="972"/>
      <c r="CC112" s="972"/>
      <c r="CD112" s="972"/>
      <c r="CE112" s="972"/>
      <c r="CF112" s="966">
        <v>70.099999999999994</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451</v>
      </c>
      <c r="DH112" s="972"/>
      <c r="DI112" s="972"/>
      <c r="DJ112" s="972"/>
      <c r="DK112" s="972"/>
      <c r="DL112" s="972" t="s">
        <v>441</v>
      </c>
      <c r="DM112" s="972"/>
      <c r="DN112" s="972"/>
      <c r="DO112" s="972"/>
      <c r="DP112" s="972"/>
      <c r="DQ112" s="972" t="s">
        <v>416</v>
      </c>
      <c r="DR112" s="972"/>
      <c r="DS112" s="972"/>
      <c r="DT112" s="972"/>
      <c r="DU112" s="972"/>
      <c r="DV112" s="973" t="s">
        <v>137</v>
      </c>
      <c r="DW112" s="973"/>
      <c r="DX112" s="973"/>
      <c r="DY112" s="973"/>
      <c r="DZ112" s="974"/>
    </row>
    <row r="113" spans="1:130" s="246" customFormat="1" ht="26.25" customHeight="1" x14ac:dyDescent="0.15">
      <c r="A113" s="1006"/>
      <c r="B113" s="1007"/>
      <c r="C113" s="1002" t="s">
        <v>452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137610</v>
      </c>
      <c r="AB113" s="986"/>
      <c r="AC113" s="986"/>
      <c r="AD113" s="986"/>
      <c r="AE113" s="987"/>
      <c r="AF113" s="988">
        <v>141436</v>
      </c>
      <c r="AG113" s="986"/>
      <c r="AH113" s="986"/>
      <c r="AI113" s="986"/>
      <c r="AJ113" s="987"/>
      <c r="AK113" s="988">
        <v>133697</v>
      </c>
      <c r="AL113" s="986"/>
      <c r="AM113" s="986"/>
      <c r="AN113" s="986"/>
      <c r="AO113" s="987"/>
      <c r="AP113" s="989">
        <v>6.9</v>
      </c>
      <c r="AQ113" s="990"/>
      <c r="AR113" s="990"/>
      <c r="AS113" s="990"/>
      <c r="AT113" s="991"/>
      <c r="AU113" s="952"/>
      <c r="AV113" s="953"/>
      <c r="AW113" s="953"/>
      <c r="AX113" s="953"/>
      <c r="AY113" s="953"/>
      <c r="AZ113" s="1001" t="s">
        <v>453</v>
      </c>
      <c r="BA113" s="1002"/>
      <c r="BB113" s="1002"/>
      <c r="BC113" s="1002"/>
      <c r="BD113" s="1002"/>
      <c r="BE113" s="1002"/>
      <c r="BF113" s="1002"/>
      <c r="BG113" s="1002"/>
      <c r="BH113" s="1002"/>
      <c r="BI113" s="1002"/>
      <c r="BJ113" s="1002"/>
      <c r="BK113" s="1002"/>
      <c r="BL113" s="1002"/>
      <c r="BM113" s="1002"/>
      <c r="BN113" s="1002"/>
      <c r="BO113" s="1002"/>
      <c r="BP113" s="1003"/>
      <c r="BQ113" s="971">
        <v>8004</v>
      </c>
      <c r="BR113" s="972"/>
      <c r="BS113" s="972"/>
      <c r="BT113" s="972"/>
      <c r="BU113" s="972"/>
      <c r="BV113" s="972">
        <v>7082</v>
      </c>
      <c r="BW113" s="972"/>
      <c r="BX113" s="972"/>
      <c r="BY113" s="972"/>
      <c r="BZ113" s="972"/>
      <c r="CA113" s="972">
        <v>8422</v>
      </c>
      <c r="CB113" s="972"/>
      <c r="CC113" s="972"/>
      <c r="CD113" s="972"/>
      <c r="CE113" s="972"/>
      <c r="CF113" s="966">
        <v>0.4</v>
      </c>
      <c r="CG113" s="967"/>
      <c r="CH113" s="967"/>
      <c r="CI113" s="967"/>
      <c r="CJ113" s="967"/>
      <c r="CK113" s="997"/>
      <c r="CL113" s="998"/>
      <c r="CM113" s="968" t="s">
        <v>454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441</v>
      </c>
      <c r="DH113" s="1011"/>
      <c r="DI113" s="1011"/>
      <c r="DJ113" s="1011"/>
      <c r="DK113" s="1012"/>
      <c r="DL113" s="1013" t="s">
        <v>441</v>
      </c>
      <c r="DM113" s="1011"/>
      <c r="DN113" s="1011"/>
      <c r="DO113" s="1011"/>
      <c r="DP113" s="1012"/>
      <c r="DQ113" s="1013" t="s">
        <v>137</v>
      </c>
      <c r="DR113" s="1011"/>
      <c r="DS113" s="1011"/>
      <c r="DT113" s="1011"/>
      <c r="DU113" s="1012"/>
      <c r="DV113" s="1014" t="s">
        <v>137</v>
      </c>
      <c r="DW113" s="1015"/>
      <c r="DX113" s="1015"/>
      <c r="DY113" s="1015"/>
      <c r="DZ113" s="1016"/>
    </row>
    <row r="114" spans="1:130" s="246" customFormat="1" ht="26.25" customHeight="1" x14ac:dyDescent="0.15">
      <c r="A114" s="1006"/>
      <c r="B114" s="1007"/>
      <c r="C114" s="1002" t="s">
        <v>455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2671</v>
      </c>
      <c r="AB114" s="1011"/>
      <c r="AC114" s="1011"/>
      <c r="AD114" s="1011"/>
      <c r="AE114" s="1012"/>
      <c r="AF114" s="1013">
        <v>1669</v>
      </c>
      <c r="AG114" s="1011"/>
      <c r="AH114" s="1011"/>
      <c r="AI114" s="1011"/>
      <c r="AJ114" s="1012"/>
      <c r="AK114" s="1013">
        <v>2132</v>
      </c>
      <c r="AL114" s="1011"/>
      <c r="AM114" s="1011"/>
      <c r="AN114" s="1011"/>
      <c r="AO114" s="1012"/>
      <c r="AP114" s="1014">
        <v>0.1</v>
      </c>
      <c r="AQ114" s="1015"/>
      <c r="AR114" s="1015"/>
      <c r="AS114" s="1015"/>
      <c r="AT114" s="1016"/>
      <c r="AU114" s="952"/>
      <c r="AV114" s="953"/>
      <c r="AW114" s="953"/>
      <c r="AX114" s="953"/>
      <c r="AY114" s="953"/>
      <c r="AZ114" s="1001" t="s">
        <v>456</v>
      </c>
      <c r="BA114" s="1002"/>
      <c r="BB114" s="1002"/>
      <c r="BC114" s="1002"/>
      <c r="BD114" s="1002"/>
      <c r="BE114" s="1002"/>
      <c r="BF114" s="1002"/>
      <c r="BG114" s="1002"/>
      <c r="BH114" s="1002"/>
      <c r="BI114" s="1002"/>
      <c r="BJ114" s="1002"/>
      <c r="BK114" s="1002"/>
      <c r="BL114" s="1002"/>
      <c r="BM114" s="1002"/>
      <c r="BN114" s="1002"/>
      <c r="BO114" s="1002"/>
      <c r="BP114" s="1003"/>
      <c r="BQ114" s="971">
        <v>588237</v>
      </c>
      <c r="BR114" s="972"/>
      <c r="BS114" s="972"/>
      <c r="BT114" s="972"/>
      <c r="BU114" s="972"/>
      <c r="BV114" s="972">
        <v>547169</v>
      </c>
      <c r="BW114" s="972"/>
      <c r="BX114" s="972"/>
      <c r="BY114" s="972"/>
      <c r="BZ114" s="972"/>
      <c r="CA114" s="972">
        <v>498850</v>
      </c>
      <c r="CB114" s="972"/>
      <c r="CC114" s="972"/>
      <c r="CD114" s="972"/>
      <c r="CE114" s="972"/>
      <c r="CF114" s="966">
        <v>25.6</v>
      </c>
      <c r="CG114" s="967"/>
      <c r="CH114" s="967"/>
      <c r="CI114" s="967"/>
      <c r="CJ114" s="967"/>
      <c r="CK114" s="997"/>
      <c r="CL114" s="998"/>
      <c r="CM114" s="968" t="s">
        <v>457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448</v>
      </c>
      <c r="DH114" s="1011"/>
      <c r="DI114" s="1011"/>
      <c r="DJ114" s="1011"/>
      <c r="DK114" s="1012"/>
      <c r="DL114" s="1013" t="s">
        <v>127</v>
      </c>
      <c r="DM114" s="1011"/>
      <c r="DN114" s="1011"/>
      <c r="DO114" s="1011"/>
      <c r="DP114" s="1012"/>
      <c r="DQ114" s="1013" t="s">
        <v>137</v>
      </c>
      <c r="DR114" s="1011"/>
      <c r="DS114" s="1011"/>
      <c r="DT114" s="1011"/>
      <c r="DU114" s="1012"/>
      <c r="DV114" s="1014" t="s">
        <v>441</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6498</v>
      </c>
      <c r="AB115" s="986"/>
      <c r="AC115" s="986"/>
      <c r="AD115" s="986"/>
      <c r="AE115" s="987"/>
      <c r="AF115" s="988">
        <v>5380</v>
      </c>
      <c r="AG115" s="986"/>
      <c r="AH115" s="986"/>
      <c r="AI115" s="986"/>
      <c r="AJ115" s="987"/>
      <c r="AK115" s="988">
        <v>4533</v>
      </c>
      <c r="AL115" s="986"/>
      <c r="AM115" s="986"/>
      <c r="AN115" s="986"/>
      <c r="AO115" s="987"/>
      <c r="AP115" s="989">
        <v>0.2</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t="s">
        <v>441</v>
      </c>
      <c r="BR115" s="972"/>
      <c r="BS115" s="972"/>
      <c r="BT115" s="972"/>
      <c r="BU115" s="972"/>
      <c r="BV115" s="972" t="s">
        <v>441</v>
      </c>
      <c r="BW115" s="972"/>
      <c r="BX115" s="972"/>
      <c r="BY115" s="972"/>
      <c r="BZ115" s="972"/>
      <c r="CA115" s="972" t="s">
        <v>137</v>
      </c>
      <c r="CB115" s="972"/>
      <c r="CC115" s="972"/>
      <c r="CD115" s="972"/>
      <c r="CE115" s="972"/>
      <c r="CF115" s="966" t="s">
        <v>441</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137</v>
      </c>
      <c r="DH115" s="1011"/>
      <c r="DI115" s="1011"/>
      <c r="DJ115" s="1011"/>
      <c r="DK115" s="1012"/>
      <c r="DL115" s="1013" t="s">
        <v>441</v>
      </c>
      <c r="DM115" s="1011"/>
      <c r="DN115" s="1011"/>
      <c r="DO115" s="1011"/>
      <c r="DP115" s="1012"/>
      <c r="DQ115" s="1013" t="s">
        <v>441</v>
      </c>
      <c r="DR115" s="1011"/>
      <c r="DS115" s="1011"/>
      <c r="DT115" s="1011"/>
      <c r="DU115" s="1012"/>
      <c r="DV115" s="1014" t="s">
        <v>137</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441</v>
      </c>
      <c r="AB116" s="1011"/>
      <c r="AC116" s="1011"/>
      <c r="AD116" s="1011"/>
      <c r="AE116" s="1012"/>
      <c r="AF116" s="1013" t="s">
        <v>441</v>
      </c>
      <c r="AG116" s="1011"/>
      <c r="AH116" s="1011"/>
      <c r="AI116" s="1011"/>
      <c r="AJ116" s="1012"/>
      <c r="AK116" s="1013" t="s">
        <v>127</v>
      </c>
      <c r="AL116" s="1011"/>
      <c r="AM116" s="1011"/>
      <c r="AN116" s="1011"/>
      <c r="AO116" s="1012"/>
      <c r="AP116" s="1014" t="s">
        <v>137</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416</v>
      </c>
      <c r="BR116" s="972"/>
      <c r="BS116" s="972"/>
      <c r="BT116" s="972"/>
      <c r="BU116" s="972"/>
      <c r="BV116" s="972" t="s">
        <v>137</v>
      </c>
      <c r="BW116" s="972"/>
      <c r="BX116" s="972"/>
      <c r="BY116" s="972"/>
      <c r="BZ116" s="972"/>
      <c r="CA116" s="972" t="s">
        <v>137</v>
      </c>
      <c r="CB116" s="972"/>
      <c r="CC116" s="972"/>
      <c r="CD116" s="972"/>
      <c r="CE116" s="972"/>
      <c r="CF116" s="966" t="s">
        <v>441</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127</v>
      </c>
      <c r="DM116" s="1011"/>
      <c r="DN116" s="1011"/>
      <c r="DO116" s="1011"/>
      <c r="DP116" s="1012"/>
      <c r="DQ116" s="1013" t="s">
        <v>137</v>
      </c>
      <c r="DR116" s="1011"/>
      <c r="DS116" s="1011"/>
      <c r="DT116" s="1011"/>
      <c r="DU116" s="1012"/>
      <c r="DV116" s="1014" t="s">
        <v>137</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544645</v>
      </c>
      <c r="AB117" s="1029"/>
      <c r="AC117" s="1029"/>
      <c r="AD117" s="1029"/>
      <c r="AE117" s="1030"/>
      <c r="AF117" s="1031">
        <v>553579</v>
      </c>
      <c r="AG117" s="1029"/>
      <c r="AH117" s="1029"/>
      <c r="AI117" s="1029"/>
      <c r="AJ117" s="1030"/>
      <c r="AK117" s="1031">
        <v>528844</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137</v>
      </c>
      <c r="BR117" s="972"/>
      <c r="BS117" s="972"/>
      <c r="BT117" s="972"/>
      <c r="BU117" s="972"/>
      <c r="BV117" s="972" t="s">
        <v>441</v>
      </c>
      <c r="BW117" s="972"/>
      <c r="BX117" s="972"/>
      <c r="BY117" s="972"/>
      <c r="BZ117" s="972"/>
      <c r="CA117" s="972" t="s">
        <v>137</v>
      </c>
      <c r="CB117" s="972"/>
      <c r="CC117" s="972"/>
      <c r="CD117" s="972"/>
      <c r="CE117" s="972"/>
      <c r="CF117" s="966" t="s">
        <v>466</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137</v>
      </c>
      <c r="DH117" s="1011"/>
      <c r="DI117" s="1011"/>
      <c r="DJ117" s="1011"/>
      <c r="DK117" s="1012"/>
      <c r="DL117" s="1013" t="s">
        <v>127</v>
      </c>
      <c r="DM117" s="1011"/>
      <c r="DN117" s="1011"/>
      <c r="DO117" s="1011"/>
      <c r="DP117" s="1012"/>
      <c r="DQ117" s="1013" t="s">
        <v>137</v>
      </c>
      <c r="DR117" s="1011"/>
      <c r="DS117" s="1011"/>
      <c r="DT117" s="1011"/>
      <c r="DU117" s="1012"/>
      <c r="DV117" s="1014" t="s">
        <v>441</v>
      </c>
      <c r="DW117" s="1015"/>
      <c r="DX117" s="1015"/>
      <c r="DY117" s="1015"/>
      <c r="DZ117" s="1016"/>
    </row>
    <row r="118" spans="1:130" s="246" customFormat="1" ht="26.25" customHeight="1" x14ac:dyDescent="0.15">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307</v>
      </c>
      <c r="AG118" s="937"/>
      <c r="AH118" s="937"/>
      <c r="AI118" s="937"/>
      <c r="AJ118" s="938"/>
      <c r="AK118" s="936" t="s">
        <v>306</v>
      </c>
      <c r="AL118" s="937"/>
      <c r="AM118" s="937"/>
      <c r="AN118" s="937"/>
      <c r="AO118" s="938"/>
      <c r="AP118" s="1023" t="s">
        <v>435</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416</v>
      </c>
      <c r="BR118" s="1050"/>
      <c r="BS118" s="1050"/>
      <c r="BT118" s="1050"/>
      <c r="BU118" s="1050"/>
      <c r="BV118" s="1050" t="s">
        <v>441</v>
      </c>
      <c r="BW118" s="1050"/>
      <c r="BX118" s="1050"/>
      <c r="BY118" s="1050"/>
      <c r="BZ118" s="1050"/>
      <c r="CA118" s="1050" t="s">
        <v>137</v>
      </c>
      <c r="CB118" s="1050"/>
      <c r="CC118" s="1050"/>
      <c r="CD118" s="1050"/>
      <c r="CE118" s="1050"/>
      <c r="CF118" s="966" t="s">
        <v>466</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448</v>
      </c>
      <c r="DH118" s="1011"/>
      <c r="DI118" s="1011"/>
      <c r="DJ118" s="1011"/>
      <c r="DK118" s="1012"/>
      <c r="DL118" s="1013" t="s">
        <v>127</v>
      </c>
      <c r="DM118" s="1011"/>
      <c r="DN118" s="1011"/>
      <c r="DO118" s="1011"/>
      <c r="DP118" s="1012"/>
      <c r="DQ118" s="1013" t="s">
        <v>466</v>
      </c>
      <c r="DR118" s="1011"/>
      <c r="DS118" s="1011"/>
      <c r="DT118" s="1011"/>
      <c r="DU118" s="1012"/>
      <c r="DV118" s="1014" t="s">
        <v>416</v>
      </c>
      <c r="DW118" s="1015"/>
      <c r="DX118" s="1015"/>
      <c r="DY118" s="1015"/>
      <c r="DZ118" s="1016"/>
    </row>
    <row r="119" spans="1:130" s="246" customFormat="1" ht="26.25" customHeight="1" x14ac:dyDescent="0.15">
      <c r="A119" s="1111"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137</v>
      </c>
      <c r="AB119" s="944"/>
      <c r="AC119" s="944"/>
      <c r="AD119" s="944"/>
      <c r="AE119" s="945"/>
      <c r="AF119" s="946" t="s">
        <v>441</v>
      </c>
      <c r="AG119" s="944"/>
      <c r="AH119" s="944"/>
      <c r="AI119" s="944"/>
      <c r="AJ119" s="945"/>
      <c r="AK119" s="946" t="s">
        <v>441</v>
      </c>
      <c r="AL119" s="944"/>
      <c r="AM119" s="944"/>
      <c r="AN119" s="944"/>
      <c r="AO119" s="945"/>
      <c r="AP119" s="947" t="s">
        <v>441</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470</v>
      </c>
      <c r="BP119" s="1058"/>
      <c r="BQ119" s="1049">
        <v>4958974</v>
      </c>
      <c r="BR119" s="1050"/>
      <c r="BS119" s="1050"/>
      <c r="BT119" s="1050"/>
      <c r="BU119" s="1050"/>
      <c r="BV119" s="1050">
        <v>5116590</v>
      </c>
      <c r="BW119" s="1050"/>
      <c r="BX119" s="1050"/>
      <c r="BY119" s="1050"/>
      <c r="BZ119" s="1050"/>
      <c r="CA119" s="1050">
        <v>5031089</v>
      </c>
      <c r="CB119" s="1050"/>
      <c r="CC119" s="1050"/>
      <c r="CD119" s="1050"/>
      <c r="CE119" s="1050"/>
      <c r="CF119" s="1051"/>
      <c r="CG119" s="1052"/>
      <c r="CH119" s="1052"/>
      <c r="CI119" s="1052"/>
      <c r="CJ119" s="1053"/>
      <c r="CK119" s="999"/>
      <c r="CL119" s="1000"/>
      <c r="CM119" s="1054" t="s">
        <v>471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30363</v>
      </c>
      <c r="DH119" s="1036"/>
      <c r="DI119" s="1036"/>
      <c r="DJ119" s="1036"/>
      <c r="DK119" s="1037"/>
      <c r="DL119" s="1035">
        <v>24888</v>
      </c>
      <c r="DM119" s="1036"/>
      <c r="DN119" s="1036"/>
      <c r="DO119" s="1036"/>
      <c r="DP119" s="1037"/>
      <c r="DQ119" s="1035">
        <v>800</v>
      </c>
      <c r="DR119" s="1036"/>
      <c r="DS119" s="1036"/>
      <c r="DT119" s="1036"/>
      <c r="DU119" s="1037"/>
      <c r="DV119" s="1038">
        <v>0</v>
      </c>
      <c r="DW119" s="1039"/>
      <c r="DX119" s="1039"/>
      <c r="DY119" s="1039"/>
      <c r="DZ119" s="1040"/>
    </row>
    <row r="120" spans="1:130" s="246" customFormat="1" ht="26.25" customHeight="1" x14ac:dyDescent="0.15">
      <c r="A120" s="1112"/>
      <c r="B120" s="998"/>
      <c r="C120" s="968" t="s">
        <v>444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416</v>
      </c>
      <c r="AB120" s="1011"/>
      <c r="AC120" s="1011"/>
      <c r="AD120" s="1011"/>
      <c r="AE120" s="1012"/>
      <c r="AF120" s="1013" t="s">
        <v>441</v>
      </c>
      <c r="AG120" s="1011"/>
      <c r="AH120" s="1011"/>
      <c r="AI120" s="1011"/>
      <c r="AJ120" s="1012"/>
      <c r="AK120" s="1013" t="s">
        <v>416</v>
      </c>
      <c r="AL120" s="1011"/>
      <c r="AM120" s="1011"/>
      <c r="AN120" s="1011"/>
      <c r="AO120" s="1012"/>
      <c r="AP120" s="1014" t="s">
        <v>466</v>
      </c>
      <c r="AQ120" s="1015"/>
      <c r="AR120" s="1015"/>
      <c r="AS120" s="1015"/>
      <c r="AT120" s="1016"/>
      <c r="AU120" s="1041" t="s">
        <v>472</v>
      </c>
      <c r="AV120" s="1042"/>
      <c r="AW120" s="1042"/>
      <c r="AX120" s="1042"/>
      <c r="AY120" s="1043"/>
      <c r="AZ120" s="992" t="s">
        <v>473</v>
      </c>
      <c r="BA120" s="941"/>
      <c r="BB120" s="941"/>
      <c r="BC120" s="941"/>
      <c r="BD120" s="941"/>
      <c r="BE120" s="941"/>
      <c r="BF120" s="941"/>
      <c r="BG120" s="941"/>
      <c r="BH120" s="941"/>
      <c r="BI120" s="941"/>
      <c r="BJ120" s="941"/>
      <c r="BK120" s="941"/>
      <c r="BL120" s="941"/>
      <c r="BM120" s="941"/>
      <c r="BN120" s="941"/>
      <c r="BO120" s="941"/>
      <c r="BP120" s="942"/>
      <c r="BQ120" s="978">
        <v>3085040</v>
      </c>
      <c r="BR120" s="979"/>
      <c r="BS120" s="979"/>
      <c r="BT120" s="979"/>
      <c r="BU120" s="979"/>
      <c r="BV120" s="979">
        <v>3038050</v>
      </c>
      <c r="BW120" s="979"/>
      <c r="BX120" s="979"/>
      <c r="BY120" s="979"/>
      <c r="BZ120" s="979"/>
      <c r="CA120" s="979">
        <v>3020821</v>
      </c>
      <c r="CB120" s="979"/>
      <c r="CC120" s="979"/>
      <c r="CD120" s="979"/>
      <c r="CE120" s="979"/>
      <c r="CF120" s="993">
        <v>155</v>
      </c>
      <c r="CG120" s="994"/>
      <c r="CH120" s="994"/>
      <c r="CI120" s="994"/>
      <c r="CJ120" s="994"/>
      <c r="CK120" s="1059" t="s">
        <v>474</v>
      </c>
      <c r="CL120" s="1060"/>
      <c r="CM120" s="1060"/>
      <c r="CN120" s="1060"/>
      <c r="CO120" s="1061"/>
      <c r="CP120" s="1067" t="s">
        <v>475</v>
      </c>
      <c r="CQ120" s="1068"/>
      <c r="CR120" s="1068"/>
      <c r="CS120" s="1068"/>
      <c r="CT120" s="1068"/>
      <c r="CU120" s="1068"/>
      <c r="CV120" s="1068"/>
      <c r="CW120" s="1068"/>
      <c r="CX120" s="1068"/>
      <c r="CY120" s="1068"/>
      <c r="CZ120" s="1068"/>
      <c r="DA120" s="1068"/>
      <c r="DB120" s="1068"/>
      <c r="DC120" s="1068"/>
      <c r="DD120" s="1068"/>
      <c r="DE120" s="1068"/>
      <c r="DF120" s="1069"/>
      <c r="DG120" s="978">
        <v>390474</v>
      </c>
      <c r="DH120" s="979"/>
      <c r="DI120" s="979"/>
      <c r="DJ120" s="979"/>
      <c r="DK120" s="979"/>
      <c r="DL120" s="979">
        <v>526879</v>
      </c>
      <c r="DM120" s="979"/>
      <c r="DN120" s="979"/>
      <c r="DO120" s="979"/>
      <c r="DP120" s="979"/>
      <c r="DQ120" s="979">
        <v>539039</v>
      </c>
      <c r="DR120" s="979"/>
      <c r="DS120" s="979"/>
      <c r="DT120" s="979"/>
      <c r="DU120" s="979"/>
      <c r="DV120" s="980">
        <v>27.7</v>
      </c>
      <c r="DW120" s="980"/>
      <c r="DX120" s="980"/>
      <c r="DY120" s="980"/>
      <c r="DZ120" s="981"/>
    </row>
    <row r="121" spans="1:130" s="246" customFormat="1" ht="26.25" customHeight="1" x14ac:dyDescent="0.15">
      <c r="A121" s="1112"/>
      <c r="B121" s="998"/>
      <c r="C121" s="1019" t="s">
        <v>476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137</v>
      </c>
      <c r="AB121" s="1011"/>
      <c r="AC121" s="1011"/>
      <c r="AD121" s="1011"/>
      <c r="AE121" s="1012"/>
      <c r="AF121" s="1013" t="s">
        <v>466</v>
      </c>
      <c r="AG121" s="1011"/>
      <c r="AH121" s="1011"/>
      <c r="AI121" s="1011"/>
      <c r="AJ121" s="1012"/>
      <c r="AK121" s="1013" t="s">
        <v>466</v>
      </c>
      <c r="AL121" s="1011"/>
      <c r="AM121" s="1011"/>
      <c r="AN121" s="1011"/>
      <c r="AO121" s="1012"/>
      <c r="AP121" s="1014" t="s">
        <v>127</v>
      </c>
      <c r="AQ121" s="1015"/>
      <c r="AR121" s="1015"/>
      <c r="AS121" s="1015"/>
      <c r="AT121" s="1016"/>
      <c r="AU121" s="1044"/>
      <c r="AV121" s="1045"/>
      <c r="AW121" s="1045"/>
      <c r="AX121" s="1045"/>
      <c r="AY121" s="1046"/>
      <c r="AZ121" s="1001" t="s">
        <v>477</v>
      </c>
      <c r="BA121" s="1002"/>
      <c r="BB121" s="1002"/>
      <c r="BC121" s="1002"/>
      <c r="BD121" s="1002"/>
      <c r="BE121" s="1002"/>
      <c r="BF121" s="1002"/>
      <c r="BG121" s="1002"/>
      <c r="BH121" s="1002"/>
      <c r="BI121" s="1002"/>
      <c r="BJ121" s="1002"/>
      <c r="BK121" s="1002"/>
      <c r="BL121" s="1002"/>
      <c r="BM121" s="1002"/>
      <c r="BN121" s="1002"/>
      <c r="BO121" s="1002"/>
      <c r="BP121" s="1003"/>
      <c r="BQ121" s="971">
        <v>161630</v>
      </c>
      <c r="BR121" s="972"/>
      <c r="BS121" s="972"/>
      <c r="BT121" s="972"/>
      <c r="BU121" s="972"/>
      <c r="BV121" s="972">
        <v>136298</v>
      </c>
      <c r="BW121" s="972"/>
      <c r="BX121" s="972"/>
      <c r="BY121" s="972"/>
      <c r="BZ121" s="972"/>
      <c r="CA121" s="972">
        <v>110858</v>
      </c>
      <c r="CB121" s="972"/>
      <c r="CC121" s="972"/>
      <c r="CD121" s="972"/>
      <c r="CE121" s="972"/>
      <c r="CF121" s="966">
        <v>5.7</v>
      </c>
      <c r="CG121" s="967"/>
      <c r="CH121" s="967"/>
      <c r="CI121" s="967"/>
      <c r="CJ121" s="967"/>
      <c r="CK121" s="1062"/>
      <c r="CL121" s="1063"/>
      <c r="CM121" s="1063"/>
      <c r="CN121" s="1063"/>
      <c r="CO121" s="1064"/>
      <c r="CP121" s="1072" t="s">
        <v>478</v>
      </c>
      <c r="CQ121" s="1073"/>
      <c r="CR121" s="1073"/>
      <c r="CS121" s="1073"/>
      <c r="CT121" s="1073"/>
      <c r="CU121" s="1073"/>
      <c r="CV121" s="1073"/>
      <c r="CW121" s="1073"/>
      <c r="CX121" s="1073"/>
      <c r="CY121" s="1073"/>
      <c r="CZ121" s="1073"/>
      <c r="DA121" s="1073"/>
      <c r="DB121" s="1073"/>
      <c r="DC121" s="1073"/>
      <c r="DD121" s="1073"/>
      <c r="DE121" s="1073"/>
      <c r="DF121" s="1074"/>
      <c r="DG121" s="971">
        <v>455817</v>
      </c>
      <c r="DH121" s="972"/>
      <c r="DI121" s="972"/>
      <c r="DJ121" s="972"/>
      <c r="DK121" s="972"/>
      <c r="DL121" s="972">
        <v>446363</v>
      </c>
      <c r="DM121" s="972"/>
      <c r="DN121" s="972"/>
      <c r="DO121" s="972"/>
      <c r="DP121" s="972"/>
      <c r="DQ121" s="972">
        <v>422569</v>
      </c>
      <c r="DR121" s="972"/>
      <c r="DS121" s="972"/>
      <c r="DT121" s="972"/>
      <c r="DU121" s="972"/>
      <c r="DV121" s="973">
        <v>21.7</v>
      </c>
      <c r="DW121" s="973"/>
      <c r="DX121" s="973"/>
      <c r="DY121" s="973"/>
      <c r="DZ121" s="974"/>
    </row>
    <row r="122" spans="1:130" s="246" customFormat="1" ht="26.25" customHeight="1" x14ac:dyDescent="0.15">
      <c r="A122" s="1112"/>
      <c r="B122" s="998"/>
      <c r="C122" s="968" t="s">
        <v>457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416</v>
      </c>
      <c r="AB122" s="1011"/>
      <c r="AC122" s="1011"/>
      <c r="AD122" s="1011"/>
      <c r="AE122" s="1012"/>
      <c r="AF122" s="1013" t="s">
        <v>466</v>
      </c>
      <c r="AG122" s="1011"/>
      <c r="AH122" s="1011"/>
      <c r="AI122" s="1011"/>
      <c r="AJ122" s="1012"/>
      <c r="AK122" s="1013" t="s">
        <v>448</v>
      </c>
      <c r="AL122" s="1011"/>
      <c r="AM122" s="1011"/>
      <c r="AN122" s="1011"/>
      <c r="AO122" s="1012"/>
      <c r="AP122" s="1014" t="s">
        <v>137</v>
      </c>
      <c r="AQ122" s="1015"/>
      <c r="AR122" s="1015"/>
      <c r="AS122" s="1015"/>
      <c r="AT122" s="1016"/>
      <c r="AU122" s="1044"/>
      <c r="AV122" s="1045"/>
      <c r="AW122" s="1045"/>
      <c r="AX122" s="1045"/>
      <c r="AY122" s="1046"/>
      <c r="AZ122" s="1026" t="s">
        <v>479</v>
      </c>
      <c r="BA122" s="1017"/>
      <c r="BB122" s="1017"/>
      <c r="BC122" s="1017"/>
      <c r="BD122" s="1017"/>
      <c r="BE122" s="1017"/>
      <c r="BF122" s="1017"/>
      <c r="BG122" s="1017"/>
      <c r="BH122" s="1017"/>
      <c r="BI122" s="1017"/>
      <c r="BJ122" s="1017"/>
      <c r="BK122" s="1017"/>
      <c r="BL122" s="1017"/>
      <c r="BM122" s="1017"/>
      <c r="BN122" s="1017"/>
      <c r="BO122" s="1017"/>
      <c r="BP122" s="1018"/>
      <c r="BQ122" s="1049">
        <v>3870996</v>
      </c>
      <c r="BR122" s="1050"/>
      <c r="BS122" s="1050"/>
      <c r="BT122" s="1050"/>
      <c r="BU122" s="1050"/>
      <c r="BV122" s="1050">
        <v>3810540</v>
      </c>
      <c r="BW122" s="1050"/>
      <c r="BX122" s="1050"/>
      <c r="BY122" s="1050"/>
      <c r="BZ122" s="1050"/>
      <c r="CA122" s="1050">
        <v>3876260</v>
      </c>
      <c r="CB122" s="1050"/>
      <c r="CC122" s="1050"/>
      <c r="CD122" s="1050"/>
      <c r="CE122" s="1050"/>
      <c r="CF122" s="1070">
        <v>198.9</v>
      </c>
      <c r="CG122" s="1071"/>
      <c r="CH122" s="1071"/>
      <c r="CI122" s="1071"/>
      <c r="CJ122" s="1071"/>
      <c r="CK122" s="1062"/>
      <c r="CL122" s="1063"/>
      <c r="CM122" s="1063"/>
      <c r="CN122" s="1063"/>
      <c r="CO122" s="1064"/>
      <c r="CP122" s="1072" t="s">
        <v>409</v>
      </c>
      <c r="CQ122" s="1073"/>
      <c r="CR122" s="1073"/>
      <c r="CS122" s="1073"/>
      <c r="CT122" s="1073"/>
      <c r="CU122" s="1073"/>
      <c r="CV122" s="1073"/>
      <c r="CW122" s="1073"/>
      <c r="CX122" s="1073"/>
      <c r="CY122" s="1073"/>
      <c r="CZ122" s="1073"/>
      <c r="DA122" s="1073"/>
      <c r="DB122" s="1073"/>
      <c r="DC122" s="1073"/>
      <c r="DD122" s="1073"/>
      <c r="DE122" s="1073"/>
      <c r="DF122" s="1074"/>
      <c r="DG122" s="971">
        <v>377024</v>
      </c>
      <c r="DH122" s="972"/>
      <c r="DI122" s="972"/>
      <c r="DJ122" s="972"/>
      <c r="DK122" s="972"/>
      <c r="DL122" s="972">
        <v>379385</v>
      </c>
      <c r="DM122" s="972"/>
      <c r="DN122" s="972"/>
      <c r="DO122" s="972"/>
      <c r="DP122" s="972"/>
      <c r="DQ122" s="972">
        <v>381230</v>
      </c>
      <c r="DR122" s="972"/>
      <c r="DS122" s="972"/>
      <c r="DT122" s="972"/>
      <c r="DU122" s="972"/>
      <c r="DV122" s="973">
        <v>19.600000000000001</v>
      </c>
      <c r="DW122" s="973"/>
      <c r="DX122" s="973"/>
      <c r="DY122" s="973"/>
      <c r="DZ122" s="974"/>
    </row>
    <row r="123" spans="1:130" s="246" customFormat="1" ht="26.25" customHeight="1" x14ac:dyDescent="0.15">
      <c r="A123" s="1112"/>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137</v>
      </c>
      <c r="AG123" s="1011"/>
      <c r="AH123" s="1011"/>
      <c r="AI123" s="1011"/>
      <c r="AJ123" s="1012"/>
      <c r="AK123" s="1013" t="s">
        <v>416</v>
      </c>
      <c r="AL123" s="1011"/>
      <c r="AM123" s="1011"/>
      <c r="AN123" s="1011"/>
      <c r="AO123" s="1012"/>
      <c r="AP123" s="1014" t="s">
        <v>466</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480</v>
      </c>
      <c r="BP123" s="1058"/>
      <c r="BQ123" s="1118">
        <v>7117666</v>
      </c>
      <c r="BR123" s="1084"/>
      <c r="BS123" s="1084"/>
      <c r="BT123" s="1084"/>
      <c r="BU123" s="1084"/>
      <c r="BV123" s="1084">
        <v>6984888</v>
      </c>
      <c r="BW123" s="1084"/>
      <c r="BX123" s="1084"/>
      <c r="BY123" s="1084"/>
      <c r="BZ123" s="1084"/>
      <c r="CA123" s="1084">
        <v>7007939</v>
      </c>
      <c r="CB123" s="1084"/>
      <c r="CC123" s="1084"/>
      <c r="CD123" s="1084"/>
      <c r="CE123" s="1084"/>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v>17498</v>
      </c>
      <c r="DH123" s="1011"/>
      <c r="DI123" s="1011"/>
      <c r="DJ123" s="1011"/>
      <c r="DK123" s="1012"/>
      <c r="DL123" s="1013">
        <v>15639</v>
      </c>
      <c r="DM123" s="1011"/>
      <c r="DN123" s="1011"/>
      <c r="DO123" s="1011"/>
      <c r="DP123" s="1012"/>
      <c r="DQ123" s="1013">
        <v>13912</v>
      </c>
      <c r="DR123" s="1011"/>
      <c r="DS123" s="1011"/>
      <c r="DT123" s="1011"/>
      <c r="DU123" s="1012"/>
      <c r="DV123" s="1014">
        <v>0.7</v>
      </c>
      <c r="DW123" s="1015"/>
      <c r="DX123" s="1015"/>
      <c r="DY123" s="1015"/>
      <c r="DZ123" s="1016"/>
    </row>
    <row r="124" spans="1:130" s="246" customFormat="1" ht="26.25" customHeight="1" thickBot="1" x14ac:dyDescent="0.2">
      <c r="A124" s="1112"/>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137</v>
      </c>
      <c r="AB124" s="1011"/>
      <c r="AC124" s="1011"/>
      <c r="AD124" s="1011"/>
      <c r="AE124" s="1012"/>
      <c r="AF124" s="1013" t="s">
        <v>137</v>
      </c>
      <c r="AG124" s="1011"/>
      <c r="AH124" s="1011"/>
      <c r="AI124" s="1011"/>
      <c r="AJ124" s="1012"/>
      <c r="AK124" s="1013" t="s">
        <v>441</v>
      </c>
      <c r="AL124" s="1011"/>
      <c r="AM124" s="1011"/>
      <c r="AN124" s="1011"/>
      <c r="AO124" s="1012"/>
      <c r="AP124" s="1014" t="s">
        <v>466</v>
      </c>
      <c r="AQ124" s="1015"/>
      <c r="AR124" s="1015"/>
      <c r="AS124" s="1015"/>
      <c r="AT124" s="1016"/>
      <c r="AU124" s="1114" t="s">
        <v>482</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448</v>
      </c>
      <c r="BR124" s="1080"/>
      <c r="BS124" s="1080"/>
      <c r="BT124" s="1080"/>
      <c r="BU124" s="1080"/>
      <c r="BV124" s="1080" t="s">
        <v>127</v>
      </c>
      <c r="BW124" s="1080"/>
      <c r="BX124" s="1080"/>
      <c r="BY124" s="1080"/>
      <c r="BZ124" s="1080"/>
      <c r="CA124" s="1080" t="s">
        <v>466</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v>9703</v>
      </c>
      <c r="DH124" s="1036"/>
      <c r="DI124" s="1036"/>
      <c r="DJ124" s="1036"/>
      <c r="DK124" s="1037"/>
      <c r="DL124" s="1035">
        <v>8855</v>
      </c>
      <c r="DM124" s="1036"/>
      <c r="DN124" s="1036"/>
      <c r="DO124" s="1036"/>
      <c r="DP124" s="1037"/>
      <c r="DQ124" s="1035">
        <v>8696</v>
      </c>
      <c r="DR124" s="1036"/>
      <c r="DS124" s="1036"/>
      <c r="DT124" s="1036"/>
      <c r="DU124" s="1037"/>
      <c r="DV124" s="1038">
        <v>0.4</v>
      </c>
      <c r="DW124" s="1039"/>
      <c r="DX124" s="1039"/>
      <c r="DY124" s="1039"/>
      <c r="DZ124" s="1040"/>
    </row>
    <row r="125" spans="1:130" s="246" customFormat="1" ht="26.25" customHeight="1" x14ac:dyDescent="0.15">
      <c r="A125" s="1112"/>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441</v>
      </c>
      <c r="AB125" s="1011"/>
      <c r="AC125" s="1011"/>
      <c r="AD125" s="1011"/>
      <c r="AE125" s="1012"/>
      <c r="AF125" s="1013" t="s">
        <v>137</v>
      </c>
      <c r="AG125" s="1011"/>
      <c r="AH125" s="1011"/>
      <c r="AI125" s="1011"/>
      <c r="AJ125" s="1012"/>
      <c r="AK125" s="1013" t="s">
        <v>137</v>
      </c>
      <c r="AL125" s="1011"/>
      <c r="AM125" s="1011"/>
      <c r="AN125" s="1011"/>
      <c r="AO125" s="1012"/>
      <c r="AP125" s="1014" t="s">
        <v>441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137</v>
      </c>
      <c r="DH125" s="979"/>
      <c r="DI125" s="979"/>
      <c r="DJ125" s="979"/>
      <c r="DK125" s="979"/>
      <c r="DL125" s="979" t="s">
        <v>441</v>
      </c>
      <c r="DM125" s="979"/>
      <c r="DN125" s="979"/>
      <c r="DO125" s="979"/>
      <c r="DP125" s="979"/>
      <c r="DQ125" s="979" t="s">
        <v>137</v>
      </c>
      <c r="DR125" s="979"/>
      <c r="DS125" s="979"/>
      <c r="DT125" s="979"/>
      <c r="DU125" s="979"/>
      <c r="DV125" s="980" t="s">
        <v>127</v>
      </c>
      <c r="DW125" s="980"/>
      <c r="DX125" s="980"/>
      <c r="DY125" s="980"/>
      <c r="DZ125" s="981"/>
    </row>
    <row r="126" spans="1:130" s="246" customFormat="1" ht="26.25" customHeight="1" thickBot="1" x14ac:dyDescent="0.2">
      <c r="A126" s="1112"/>
      <c r="B126" s="998"/>
      <c r="C126" s="968" t="s">
        <v>471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6498</v>
      </c>
      <c r="AB126" s="1011"/>
      <c r="AC126" s="1011"/>
      <c r="AD126" s="1011"/>
      <c r="AE126" s="1012"/>
      <c r="AF126" s="1013">
        <v>5380</v>
      </c>
      <c r="AG126" s="1011"/>
      <c r="AH126" s="1011"/>
      <c r="AI126" s="1011"/>
      <c r="AJ126" s="1012"/>
      <c r="AK126" s="1013">
        <v>4533</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448</v>
      </c>
      <c r="DH126" s="972"/>
      <c r="DI126" s="972"/>
      <c r="DJ126" s="972"/>
      <c r="DK126" s="972"/>
      <c r="DL126" s="972" t="s">
        <v>441</v>
      </c>
      <c r="DM126" s="972"/>
      <c r="DN126" s="972"/>
      <c r="DO126" s="972"/>
      <c r="DP126" s="972"/>
      <c r="DQ126" s="972" t="s">
        <v>441</v>
      </c>
      <c r="DR126" s="972"/>
      <c r="DS126" s="972"/>
      <c r="DT126" s="972"/>
      <c r="DU126" s="972"/>
      <c r="DV126" s="973" t="s">
        <v>441</v>
      </c>
      <c r="DW126" s="973"/>
      <c r="DX126" s="973"/>
      <c r="DY126" s="973"/>
      <c r="DZ126" s="974"/>
    </row>
    <row r="127" spans="1:130" s="246" customFormat="1" ht="26.25" customHeight="1" x14ac:dyDescent="0.15">
      <c r="A127" s="1113"/>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441</v>
      </c>
      <c r="AB127" s="1011"/>
      <c r="AC127" s="1011"/>
      <c r="AD127" s="1011"/>
      <c r="AE127" s="1012"/>
      <c r="AF127" s="1013" t="s">
        <v>137</v>
      </c>
      <c r="AG127" s="1011"/>
      <c r="AH127" s="1011"/>
      <c r="AI127" s="1011"/>
      <c r="AJ127" s="1012"/>
      <c r="AK127" s="1013" t="s">
        <v>137</v>
      </c>
      <c r="AL127" s="1011"/>
      <c r="AM127" s="1011"/>
      <c r="AN127" s="1011"/>
      <c r="AO127" s="1012"/>
      <c r="AP127" s="1014" t="s">
        <v>127</v>
      </c>
      <c r="AQ127" s="1015"/>
      <c r="AR127" s="1015"/>
      <c r="AS127" s="1015"/>
      <c r="AT127" s="1016"/>
      <c r="AU127" s="282"/>
      <c r="AV127" s="282"/>
      <c r="AW127" s="282"/>
      <c r="AX127" s="1085" t="s">
        <v>488</v>
      </c>
      <c r="AY127" s="1086"/>
      <c r="AZ127" s="1086"/>
      <c r="BA127" s="1086"/>
      <c r="BB127" s="1086"/>
      <c r="BC127" s="1086"/>
      <c r="BD127" s="1086"/>
      <c r="BE127" s="1087"/>
      <c r="BF127" s="1088" t="s">
        <v>489</v>
      </c>
      <c r="BG127" s="1086"/>
      <c r="BH127" s="1086"/>
      <c r="BI127" s="1086"/>
      <c r="BJ127" s="1086"/>
      <c r="BK127" s="1086"/>
      <c r="BL127" s="1087"/>
      <c r="BM127" s="1088" t="s">
        <v>490</v>
      </c>
      <c r="BN127" s="1086"/>
      <c r="BO127" s="1086"/>
      <c r="BP127" s="1086"/>
      <c r="BQ127" s="1086"/>
      <c r="BR127" s="1086"/>
      <c r="BS127" s="1087"/>
      <c r="BT127" s="1088" t="s">
        <v>491</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441</v>
      </c>
      <c r="DH127" s="972"/>
      <c r="DI127" s="972"/>
      <c r="DJ127" s="972"/>
      <c r="DK127" s="972"/>
      <c r="DL127" s="972" t="s">
        <v>441</v>
      </c>
      <c r="DM127" s="972"/>
      <c r="DN127" s="972"/>
      <c r="DO127" s="972"/>
      <c r="DP127" s="972"/>
      <c r="DQ127" s="972" t="s">
        <v>127</v>
      </c>
      <c r="DR127" s="972"/>
      <c r="DS127" s="972"/>
      <c r="DT127" s="972"/>
      <c r="DU127" s="972"/>
      <c r="DV127" s="973" t="s">
        <v>137</v>
      </c>
      <c r="DW127" s="973"/>
      <c r="DX127" s="973"/>
      <c r="DY127" s="973"/>
      <c r="DZ127" s="974"/>
    </row>
    <row r="128" spans="1:130" s="246" customFormat="1" ht="26.25" customHeight="1" thickBot="1" x14ac:dyDescent="0.2">
      <c r="A128" s="1096" t="s">
        <v>493</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494</v>
      </c>
      <c r="X128" s="1098"/>
      <c r="Y128" s="1098"/>
      <c r="Z128" s="1099"/>
      <c r="AA128" s="1100">
        <v>13609</v>
      </c>
      <c r="AB128" s="1101"/>
      <c r="AC128" s="1101"/>
      <c r="AD128" s="1101"/>
      <c r="AE128" s="1102"/>
      <c r="AF128" s="1103">
        <v>20175</v>
      </c>
      <c r="AG128" s="1101"/>
      <c r="AH128" s="1101"/>
      <c r="AI128" s="1101"/>
      <c r="AJ128" s="1102"/>
      <c r="AK128" s="1103">
        <v>18717</v>
      </c>
      <c r="AL128" s="1101"/>
      <c r="AM128" s="1101"/>
      <c r="AN128" s="1101"/>
      <c r="AO128" s="1102"/>
      <c r="AP128" s="1104"/>
      <c r="AQ128" s="1105"/>
      <c r="AR128" s="1105"/>
      <c r="AS128" s="1105"/>
      <c r="AT128" s="1106"/>
      <c r="AU128" s="282"/>
      <c r="AV128" s="282"/>
      <c r="AW128" s="282"/>
      <c r="AX128" s="940" t="s">
        <v>495</v>
      </c>
      <c r="AY128" s="941"/>
      <c r="AZ128" s="941"/>
      <c r="BA128" s="941"/>
      <c r="BB128" s="941"/>
      <c r="BC128" s="941"/>
      <c r="BD128" s="941"/>
      <c r="BE128" s="942"/>
      <c r="BF128" s="1107" t="s">
        <v>137</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496</v>
      </c>
      <c r="CQ128" s="1090"/>
      <c r="CR128" s="1090"/>
      <c r="CS128" s="1090"/>
      <c r="CT128" s="1090"/>
      <c r="CU128" s="1090"/>
      <c r="CV128" s="1090"/>
      <c r="CW128" s="1090"/>
      <c r="CX128" s="1090"/>
      <c r="CY128" s="1090"/>
      <c r="CZ128" s="1090"/>
      <c r="DA128" s="1090"/>
      <c r="DB128" s="1090"/>
      <c r="DC128" s="1090"/>
      <c r="DD128" s="1090"/>
      <c r="DE128" s="1090"/>
      <c r="DF128" s="1091"/>
      <c r="DG128" s="1092" t="s">
        <v>137</v>
      </c>
      <c r="DH128" s="1093"/>
      <c r="DI128" s="1093"/>
      <c r="DJ128" s="1093"/>
      <c r="DK128" s="1093"/>
      <c r="DL128" s="1093" t="s">
        <v>127</v>
      </c>
      <c r="DM128" s="1093"/>
      <c r="DN128" s="1093"/>
      <c r="DO128" s="1093"/>
      <c r="DP128" s="1093"/>
      <c r="DQ128" s="1093" t="s">
        <v>127</v>
      </c>
      <c r="DR128" s="1093"/>
      <c r="DS128" s="1093"/>
      <c r="DT128" s="1093"/>
      <c r="DU128" s="1093"/>
      <c r="DV128" s="1094" t="s">
        <v>127</v>
      </c>
      <c r="DW128" s="1094"/>
      <c r="DX128" s="1094"/>
      <c r="DY128" s="1094"/>
      <c r="DZ128" s="1095"/>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2481698</v>
      </c>
      <c r="AB129" s="1011"/>
      <c r="AC129" s="1011"/>
      <c r="AD129" s="1011"/>
      <c r="AE129" s="1012"/>
      <c r="AF129" s="1013">
        <v>2427283</v>
      </c>
      <c r="AG129" s="1011"/>
      <c r="AH129" s="1011"/>
      <c r="AI129" s="1011"/>
      <c r="AJ129" s="1012"/>
      <c r="AK129" s="1013">
        <v>2374230</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137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444223</v>
      </c>
      <c r="AB130" s="1011"/>
      <c r="AC130" s="1011"/>
      <c r="AD130" s="1011"/>
      <c r="AE130" s="1012"/>
      <c r="AF130" s="1013">
        <v>444745</v>
      </c>
      <c r="AG130" s="1011"/>
      <c r="AH130" s="1011"/>
      <c r="AI130" s="1011"/>
      <c r="AJ130" s="1012"/>
      <c r="AK130" s="1013">
        <v>425251</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4.3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2037475</v>
      </c>
      <c r="AB131" s="1036"/>
      <c r="AC131" s="1036"/>
      <c r="AD131" s="1036"/>
      <c r="AE131" s="1037"/>
      <c r="AF131" s="1035">
        <v>1982538</v>
      </c>
      <c r="AG131" s="1036"/>
      <c r="AH131" s="1036"/>
      <c r="AI131" s="1036"/>
      <c r="AJ131" s="1037"/>
      <c r="AK131" s="1035">
        <v>1948979</v>
      </c>
      <c r="AL131" s="1036"/>
      <c r="AM131" s="1036"/>
      <c r="AN131" s="1036"/>
      <c r="AO131" s="1037"/>
      <c r="AP131" s="1166"/>
      <c r="AQ131" s="1167"/>
      <c r="AR131" s="1167"/>
      <c r="AS131" s="1167"/>
      <c r="AT131" s="1168"/>
      <c r="AU131" s="284"/>
      <c r="AV131" s="284"/>
      <c r="AW131" s="284"/>
      <c r="AX131" s="1138" t="s">
        <v>503</v>
      </c>
      <c r="AY131" s="1090"/>
      <c r="AZ131" s="1090"/>
      <c r="BA131" s="1090"/>
      <c r="BB131" s="1090"/>
      <c r="BC131" s="1090"/>
      <c r="BD131" s="1090"/>
      <c r="BE131" s="1091"/>
      <c r="BF131" s="1139" t="s">
        <v>137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4.2608130160000002</v>
      </c>
      <c r="AB132" s="1152"/>
      <c r="AC132" s="1152"/>
      <c r="AD132" s="1152"/>
      <c r="AE132" s="1153"/>
      <c r="AF132" s="1154">
        <v>4.4719949879999996</v>
      </c>
      <c r="AG132" s="1152"/>
      <c r="AH132" s="1152"/>
      <c r="AI132" s="1152"/>
      <c r="AJ132" s="1153"/>
      <c r="AK132" s="1154">
        <v>4.3548955630000004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3.9</v>
      </c>
      <c r="AB133" s="1135"/>
      <c r="AC133" s="1135"/>
      <c r="AD133" s="1135"/>
      <c r="AE133" s="1136"/>
      <c r="AF133" s="1134">
        <v>4</v>
      </c>
      <c r="AG133" s="1135"/>
      <c r="AH133" s="1135"/>
      <c r="AI133" s="1135"/>
      <c r="AJ133" s="1136"/>
      <c r="AK133" s="1134">
        <v>4.3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DNTIp4tCiw/1X5aZvpn6WmjA56N+dQv81i7UfSg+ke5tGefahqengMjtXfRYsLWla7fYmMM/CmmzGGpVjkmRg==" saltValue="+3LqBRMGETg4998z5l0m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ed8u197VqQ0wMhrod44aBPyiUxbw48doxiK1PHt1SFhQ13n5LPuQe3L8zDZifKvpUJIveLPzpSoqOB8XiIkTw==" saltValue="xQEagje8PhxxnZ/PP+5o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IVoA14EFR9VXFvu+sCh8qv7+eBaDLUWxP20QgmrxolUOy4vheYHzNUkybZQ7jUiyrYaD0FWYqihpcYy6Ta6sQ==" saltValue="hXy9f/PtYDLBKLqwRdws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554805</v>
      </c>
      <c r="AP9" s="312">
        <v>162795</v>
      </c>
      <c r="AQ9" s="313">
        <v>168530</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87005</v>
      </c>
      <c r="AP10" s="315">
        <v>25530</v>
      </c>
      <c r="AQ10" s="316">
        <v>21048</v>
      </c>
      <c r="AR10" s="317">
        <v>21.3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87011</v>
      </c>
      <c r="AP11" s="315">
        <v>25531</v>
      </c>
      <c r="AQ11" s="316">
        <v>26640</v>
      </c>
      <c r="AR11" s="317">
        <v>-4.2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t="s">
        <v>519</v>
      </c>
      <c r="AP12" s="315" t="s">
        <v>519</v>
      </c>
      <c r="AQ12" s="316">
        <v>1878</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35727</v>
      </c>
      <c r="AP14" s="315">
        <v>10483</v>
      </c>
      <c r="AQ14" s="316">
        <v>7469</v>
      </c>
      <c r="AR14" s="317">
        <v>40.4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101420</v>
      </c>
      <c r="AP15" s="315">
        <v>29759</v>
      </c>
      <c r="AQ15" s="316">
        <v>4705</v>
      </c>
      <c r="AR15" s="317">
        <v>532.5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-74418</v>
      </c>
      <c r="AP16" s="315">
        <v>-21836</v>
      </c>
      <c r="AQ16" s="316">
        <v>-16375</v>
      </c>
      <c r="AR16" s="317">
        <v>33.299999999999997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791550</v>
      </c>
      <c r="AP17" s="315">
        <v>232262</v>
      </c>
      <c r="AQ17" s="316">
        <v>213894</v>
      </c>
      <c r="AR17" s="317">
        <v>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20.83</v>
      </c>
      <c r="AP21" s="328">
        <v>19.28</v>
      </c>
      <c r="AQ21" s="329">
        <v>1.55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97.7</v>
      </c>
      <c r="AP22" s="333">
        <v>95</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388482</v>
      </c>
      <c r="AP32" s="342">
        <v>113991</v>
      </c>
      <c r="AQ32" s="343">
        <v>102582</v>
      </c>
      <c r="AR32" s="344">
        <v>11.1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133697</v>
      </c>
      <c r="AP35" s="342">
        <v>39230</v>
      </c>
      <c r="AQ35" s="343">
        <v>28843</v>
      </c>
      <c r="AR35" s="344">
        <v>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2132</v>
      </c>
      <c r="AP36" s="342">
        <v>626</v>
      </c>
      <c r="AQ36" s="343">
        <v>2374</v>
      </c>
      <c r="AR36" s="344">
        <v>-73.599999999999994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4533</v>
      </c>
      <c r="AP37" s="342">
        <v>1330</v>
      </c>
      <c r="AQ37" s="343">
        <v>1030</v>
      </c>
      <c r="AR37" s="344">
        <v>29.1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519</v>
      </c>
      <c r="AP38" s="345" t="s">
        <v>519</v>
      </c>
      <c r="AQ38" s="346">
        <v>19</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-18717</v>
      </c>
      <c r="AP39" s="342">
        <v>-5492</v>
      </c>
      <c r="AQ39" s="343">
        <v>-3618</v>
      </c>
      <c r="AR39" s="344">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-425251</v>
      </c>
      <c r="AP40" s="342">
        <v>-124780</v>
      </c>
      <c r="AQ40" s="343">
        <v>-102150</v>
      </c>
      <c r="AR40" s="344">
        <v>22.2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84876</v>
      </c>
      <c r="AP41" s="342">
        <v>24905</v>
      </c>
      <c r="AQ41" s="343">
        <v>29081</v>
      </c>
      <c r="AR41" s="344">
        <v>-14.4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1239803</v>
      </c>
      <c r="AN51" s="364">
        <v>331675</v>
      </c>
      <c r="AO51" s="365">
        <v>138</v>
      </c>
      <c r="AP51" s="366">
        <v>333013</v>
      </c>
      <c r="AQ51" s="367">
        <v>5.3</v>
      </c>
      <c r="AR51" s="368">
        <v>132.69999999999999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871167</v>
      </c>
      <c r="AN52" s="372">
        <v>233057</v>
      </c>
      <c r="AO52" s="373">
        <v>177.8</v>
      </c>
      <c r="AP52" s="374">
        <v>126732</v>
      </c>
      <c r="AQ52" s="375">
        <v>19.100000000000001</v>
      </c>
      <c r="AR52" s="376">
        <v>158.69999999999999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806105</v>
      </c>
      <c r="AN53" s="364">
        <v>220428</v>
      </c>
      <c r="AO53" s="365">
        <v>-33.5</v>
      </c>
      <c r="AP53" s="366">
        <v>280458</v>
      </c>
      <c r="AQ53" s="367">
        <v>-15.8</v>
      </c>
      <c r="AR53" s="368">
        <v>-17.7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582399</v>
      </c>
      <c r="AN54" s="372">
        <v>159256</v>
      </c>
      <c r="AO54" s="373">
        <v>-31.7</v>
      </c>
      <c r="AP54" s="374">
        <v>127286</v>
      </c>
      <c r="AQ54" s="375">
        <v>0.4</v>
      </c>
      <c r="AR54" s="376">
        <v>-32.1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669159</v>
      </c>
      <c r="AN55" s="364">
        <v>187702</v>
      </c>
      <c r="AO55" s="365">
        <v>-14.8</v>
      </c>
      <c r="AP55" s="366">
        <v>237994</v>
      </c>
      <c r="AQ55" s="367">
        <v>-15.1</v>
      </c>
      <c r="AR55" s="368">
        <v>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358020</v>
      </c>
      <c r="AN56" s="372">
        <v>100426</v>
      </c>
      <c r="AO56" s="373">
        <v>-36.9</v>
      </c>
      <c r="AP56" s="374">
        <v>110361</v>
      </c>
      <c r="AQ56" s="375">
        <v>-13.3</v>
      </c>
      <c r="AR56" s="376">
        <v>-23.6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1199291</v>
      </c>
      <c r="AN57" s="364">
        <v>343243</v>
      </c>
      <c r="AO57" s="365">
        <v>82.9</v>
      </c>
      <c r="AP57" s="366">
        <v>267911</v>
      </c>
      <c r="AQ57" s="367">
        <v>12.6</v>
      </c>
      <c r="AR57" s="368">
        <v>70.3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424090</v>
      </c>
      <c r="AN58" s="372">
        <v>121377</v>
      </c>
      <c r="AO58" s="373">
        <v>20.9</v>
      </c>
      <c r="AP58" s="374">
        <v>106425</v>
      </c>
      <c r="AQ58" s="375">
        <v>-3.6</v>
      </c>
      <c r="AR58" s="376">
        <v>24.5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917694</v>
      </c>
      <c r="AN59" s="364">
        <v>269276</v>
      </c>
      <c r="AO59" s="365">
        <v>-21.5</v>
      </c>
      <c r="AP59" s="366">
        <v>228215</v>
      </c>
      <c r="AQ59" s="367">
        <v>-14.8</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670122</v>
      </c>
      <c r="AN60" s="372">
        <v>196632</v>
      </c>
      <c r="AO60" s="373">
        <v>62</v>
      </c>
      <c r="AP60" s="374">
        <v>117571</v>
      </c>
      <c r="AQ60" s="375">
        <v>10.5</v>
      </c>
      <c r="AR60" s="376">
        <v>51.5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966410</v>
      </c>
      <c r="AN61" s="379">
        <v>270465</v>
      </c>
      <c r="AO61" s="380">
        <v>30.2</v>
      </c>
      <c r="AP61" s="381">
        <v>269518</v>
      </c>
      <c r="AQ61" s="382">
        <v>-5.6</v>
      </c>
      <c r="AR61" s="368">
        <v>35.799999999999997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581160</v>
      </c>
      <c r="AN62" s="372">
        <v>162150</v>
      </c>
      <c r="AO62" s="373">
        <v>38.4</v>
      </c>
      <c r="AP62" s="374">
        <v>117675</v>
      </c>
      <c r="AQ62" s="375">
        <v>2.6</v>
      </c>
      <c r="AR62" s="376">
        <v>35.799999999999997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3AL/0FxZZ+DaNk25hwcAO8y87sVKs970aYLK4mH1NGf7EusgubZKmrnPQQlAO+6nI0lMWHapHZI/Zj3LK7dLQ==" saltValue="iKW8hpdY4D+xt4mFPzko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7gkee90XzhVgvDsU1UnstzVLCMcxJAW5n2f+mO3kwSGXAihRUc07WOyVVF5A9vXFvisVIGxHrIsCW5RK5ppmQ==" saltValue="WVQTJpiL8ty6SzPxOoGA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Pxtg4dzF3BGxnn3yknW8r7XpFqyxL8tCT/CMLH3W8NDPLVRwiD9gEGnN3PoarfqpNZ9ijUniFeGgKUcfKAjUQ==" saltValue="9vq+apOiSJEjrZGmvynY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29.35</v>
      </c>
      <c r="G47" s="12">
        <v>28.77</v>
      </c>
      <c r="H47" s="12">
        <v>31.22</v>
      </c>
      <c r="I47" s="12">
        <v>31.93</v>
      </c>
      <c r="J47" s="13">
        <v>32.64</v>
      </c>
    </row>
    <row r="48" spans="2:10" ht="57.75" customHeight="1" x14ac:dyDescent="0.15">
      <c r="B48" s="14"/>
      <c r="C48" s="1196" t="s">
        <v>4</v>
      </c>
      <c r="D48" s="1196"/>
      <c r="E48" s="1197"/>
      <c r="F48" s="15">
        <v>6.82</v>
      </c>
      <c r="G48" s="16">
        <v>4.0999999999999996</v>
      </c>
      <c r="H48" s="16">
        <v>6.95</v>
      </c>
      <c r="I48" s="16">
        <v>7.55</v>
      </c>
      <c r="J48" s="17">
        <v>5.89</v>
      </c>
    </row>
    <row r="49" spans="2:10" ht="57.75" customHeight="1" thickBot="1" x14ac:dyDescent="0.2">
      <c r="B49" s="18"/>
      <c r="C49" s="1198" t="s">
        <v>5</v>
      </c>
      <c r="D49" s="1198"/>
      <c r="E49" s="1199"/>
      <c r="F49" s="19">
        <v>0.7</v>
      </c>
      <c r="G49" s="20">
        <v>2.62</v>
      </c>
      <c r="H49" s="20">
        <v>2.81</v>
      </c>
      <c r="I49" s="20">
        <v>5.32</v>
      </c>
      <c r="J49" s="21">
        <v>5.04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iLknEU8RWW20rvuXvlpp3VXdQDR0OAAW10VKU2/1C/PX5EXI14/I4qDxEEVDUebxWD3NgzetXz9KBnrkBKZaA==" saltValue="dD8r26neOkKgihV29rYt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566</v>
      </c>
      <c r="D34" s="1206"/>
      <c r="E34" s="1207"/>
      <c r="F34" s="32">
        <v>6.81</v>
      </c>
      <c r="G34" s="33">
        <v>4.0999999999999996</v>
      </c>
      <c r="H34" s="33">
        <v>6.95</v>
      </c>
      <c r="I34" s="33">
        <v>7.54</v>
      </c>
      <c r="J34" s="34">
        <v>5.89</v>
      </c>
      <c r="K34" s="22"/>
      <c r="L34" s="22"/>
      <c r="M34" s="22"/>
      <c r="N34" s="22"/>
      <c r="O34" s="22"/>
      <c r="P34" s="22"/>
    </row>
    <row r="35" spans="1:16" ht="39" customHeight="1" x14ac:dyDescent="0.15">
      <c r="A35" s="22"/>
      <c r="B35" s="35"/>
      <c r="C35" s="1200" t="s">
        <v>567</v>
      </c>
      <c r="D35" s="1201"/>
      <c r="E35" s="1202"/>
      <c r="F35" s="36">
        <v>1.03</v>
      </c>
      <c r="G35" s="37">
        <v>1.39</v>
      </c>
      <c r="H35" s="37">
        <v>1.21</v>
      </c>
      <c r="I35" s="37">
        <v>1.82</v>
      </c>
      <c r="J35" s="38">
        <v>1.51</v>
      </c>
      <c r="K35" s="22"/>
      <c r="L35" s="22"/>
      <c r="M35" s="22"/>
      <c r="N35" s="22"/>
      <c r="O35" s="22"/>
      <c r="P35" s="22"/>
    </row>
    <row r="36" spans="1:16" ht="39" customHeight="1" x14ac:dyDescent="0.15">
      <c r="A36" s="22"/>
      <c r="B36" s="35"/>
      <c r="C36" s="1200" t="s">
        <v>568</v>
      </c>
      <c r="D36" s="1201"/>
      <c r="E36" s="1202"/>
      <c r="F36" s="36">
        <v>1.61</v>
      </c>
      <c r="G36" s="37">
        <v>0.69</v>
      </c>
      <c r="H36" s="37">
        <v>0.32</v>
      </c>
      <c r="I36" s="37">
        <v>0.55000000000000004</v>
      </c>
      <c r="J36" s="38">
        <v>1.03</v>
      </c>
      <c r="K36" s="22"/>
      <c r="L36" s="22"/>
      <c r="M36" s="22"/>
      <c r="N36" s="22"/>
      <c r="O36" s="22"/>
      <c r="P36" s="22"/>
    </row>
    <row r="37" spans="1:16" ht="39" customHeight="1" x14ac:dyDescent="0.15">
      <c r="A37" s="22"/>
      <c r="B37" s="35"/>
      <c r="C37" s="1200" t="s">
        <v>569</v>
      </c>
      <c r="D37" s="1201"/>
      <c r="E37" s="1202"/>
      <c r="F37" s="36">
        <v>0.37</v>
      </c>
      <c r="G37" s="37">
        <v>0.54</v>
      </c>
      <c r="H37" s="37">
        <v>0.24</v>
      </c>
      <c r="I37" s="37">
        <v>0.36</v>
      </c>
      <c r="J37" s="38">
        <v>0.28999999999999998</v>
      </c>
      <c r="K37" s="22"/>
      <c r="L37" s="22"/>
      <c r="M37" s="22"/>
      <c r="N37" s="22"/>
      <c r="O37" s="22"/>
      <c r="P37" s="22"/>
    </row>
    <row r="38" spans="1:16" ht="39" customHeight="1" x14ac:dyDescent="0.15">
      <c r="A38" s="22"/>
      <c r="B38" s="35"/>
      <c r="C38" s="1200" t="s">
        <v>570</v>
      </c>
      <c r="D38" s="1201"/>
      <c r="E38" s="1202"/>
      <c r="F38" s="36">
        <v>0.52</v>
      </c>
      <c r="G38" s="37">
        <v>0.51</v>
      </c>
      <c r="H38" s="37">
        <v>0.38</v>
      </c>
      <c r="I38" s="37">
        <v>0.39</v>
      </c>
      <c r="J38" s="38">
        <v>0.26</v>
      </c>
      <c r="K38" s="22"/>
      <c r="L38" s="22"/>
      <c r="M38" s="22"/>
      <c r="N38" s="22"/>
      <c r="O38" s="22"/>
      <c r="P38" s="22"/>
    </row>
    <row r="39" spans="1:16" ht="39" customHeight="1" x14ac:dyDescent="0.15">
      <c r="A39" s="22"/>
      <c r="B39" s="35"/>
      <c r="C39" s="1200" t="s">
        <v>571</v>
      </c>
      <c r="D39" s="1201"/>
      <c r="E39" s="1202"/>
      <c r="F39" s="36">
        <v>0.04</v>
      </c>
      <c r="G39" s="37">
        <v>0.03</v>
      </c>
      <c r="H39" s="37">
        <v>7.0000000000000007E-2</v>
      </c>
      <c r="I39" s="37">
        <v>0.01</v>
      </c>
      <c r="J39" s="38">
        <v>0.05</v>
      </c>
      <c r="K39" s="22"/>
      <c r="L39" s="22"/>
      <c r="M39" s="22"/>
      <c r="N39" s="22"/>
      <c r="O39" s="22"/>
      <c r="P39" s="22"/>
    </row>
    <row r="40" spans="1:16" ht="39" customHeight="1" x14ac:dyDescent="0.15">
      <c r="A40" s="22"/>
      <c r="B40" s="35"/>
      <c r="C40" s="1200" t="s">
        <v>572</v>
      </c>
      <c r="D40" s="1201"/>
      <c r="E40" s="1202"/>
      <c r="F40" s="36">
        <v>0.03</v>
      </c>
      <c r="G40" s="37">
        <v>0.05</v>
      </c>
      <c r="H40" s="37">
        <v>0.06</v>
      </c>
      <c r="I40" s="37">
        <v>0.02</v>
      </c>
      <c r="J40" s="38">
        <v>0.03</v>
      </c>
      <c r="K40" s="22"/>
      <c r="L40" s="22"/>
      <c r="M40" s="22"/>
      <c r="N40" s="22"/>
      <c r="O40" s="22"/>
      <c r="P40" s="22"/>
    </row>
    <row r="41" spans="1:16" ht="39" customHeight="1" x14ac:dyDescent="0.15">
      <c r="A41" s="22"/>
      <c r="B41" s="35"/>
      <c r="C41" s="1200" t="s">
        <v>573</v>
      </c>
      <c r="D41" s="1201"/>
      <c r="E41" s="1202"/>
      <c r="F41" s="36">
        <v>0.05</v>
      </c>
      <c r="G41" s="37">
        <v>0.05</v>
      </c>
      <c r="H41" s="37">
        <v>0.01</v>
      </c>
      <c r="I41" s="37">
        <v>0.02</v>
      </c>
      <c r="J41" s="38">
        <v>0.02</v>
      </c>
      <c r="K41" s="22"/>
      <c r="L41" s="22"/>
      <c r="M41" s="22"/>
      <c r="N41" s="22"/>
      <c r="O41" s="22"/>
      <c r="P41" s="22"/>
    </row>
    <row r="42" spans="1:16" ht="39" customHeight="1" x14ac:dyDescent="0.15">
      <c r="A42" s="22"/>
      <c r="B42" s="39"/>
      <c r="C42" s="1200" t="s">
        <v>574</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575</v>
      </c>
      <c r="D43" s="1204"/>
      <c r="E43" s="1205"/>
      <c r="F43" s="41">
        <v>0.38</v>
      </c>
      <c r="G43" s="42">
        <v>0.34</v>
      </c>
      <c r="H43" s="42">
        <v>6.34</v>
      </c>
      <c r="I43" s="42">
        <v>7.0000000000000007E-2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5xh8cwD+eS0IdB96m5Lt3qh4SjA28jdi4Rt8z0gmWtNy/trzysbiJP2YAMiOIWRersnlKOLRCIKbqMWDQ7RQ==" saltValue="nRcImarvbbkqS9JMoSA9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431</v>
      </c>
      <c r="L45" s="60">
        <v>390</v>
      </c>
      <c r="M45" s="60">
        <v>398</v>
      </c>
      <c r="N45" s="60">
        <v>405</v>
      </c>
      <c r="O45" s="61">
        <v>388</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10"/>
      <c r="C48" s="1211"/>
      <c r="D48" s="62"/>
      <c r="E48" s="1216" t="s">
        <v>14</v>
      </c>
      <c r="F48" s="1216"/>
      <c r="G48" s="1216"/>
      <c r="H48" s="1216"/>
      <c r="I48" s="1216"/>
      <c r="J48" s="1217"/>
      <c r="K48" s="63">
        <v>146</v>
      </c>
      <c r="L48" s="64">
        <v>137</v>
      </c>
      <c r="M48" s="64">
        <v>138</v>
      </c>
      <c r="N48" s="64">
        <v>141</v>
      </c>
      <c r="O48" s="65">
        <v>134</v>
      </c>
      <c r="P48" s="48"/>
      <c r="Q48" s="48"/>
      <c r="R48" s="48"/>
      <c r="S48" s="48"/>
      <c r="T48" s="48"/>
      <c r="U48" s="48"/>
    </row>
    <row r="49" spans="1:21" ht="30.75" customHeight="1" x14ac:dyDescent="0.15">
      <c r="A49" s="48"/>
      <c r="B49" s="1210"/>
      <c r="C49" s="1211"/>
      <c r="D49" s="62"/>
      <c r="E49" s="1216" t="s">
        <v>15</v>
      </c>
      <c r="F49" s="1216"/>
      <c r="G49" s="1216"/>
      <c r="H49" s="1216"/>
      <c r="I49" s="1216"/>
      <c r="J49" s="1217"/>
      <c r="K49" s="63">
        <v>3</v>
      </c>
      <c r="L49" s="64">
        <v>3</v>
      </c>
      <c r="M49" s="64">
        <v>3</v>
      </c>
      <c r="N49" s="64">
        <v>2</v>
      </c>
      <c r="O49" s="65">
        <v>2</v>
      </c>
      <c r="P49" s="48"/>
      <c r="Q49" s="48"/>
      <c r="R49" s="48"/>
      <c r="S49" s="48"/>
      <c r="T49" s="48"/>
      <c r="U49" s="48"/>
    </row>
    <row r="50" spans="1:21" ht="30.75" customHeight="1" x14ac:dyDescent="0.15">
      <c r="A50" s="48"/>
      <c r="B50" s="1210"/>
      <c r="C50" s="1211"/>
      <c r="D50" s="62"/>
      <c r="E50" s="1216" t="s">
        <v>16</v>
      </c>
      <c r="F50" s="1216"/>
      <c r="G50" s="1216"/>
      <c r="H50" s="1216"/>
      <c r="I50" s="1216"/>
      <c r="J50" s="1217"/>
      <c r="K50" s="63">
        <v>8</v>
      </c>
      <c r="L50" s="64">
        <v>7</v>
      </c>
      <c r="M50" s="64">
        <v>6</v>
      </c>
      <c r="N50" s="64">
        <v>5</v>
      </c>
      <c r="O50" s="65">
        <v>5</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507</v>
      </c>
      <c r="L52" s="64">
        <v>463</v>
      </c>
      <c r="M52" s="64">
        <v>458</v>
      </c>
      <c r="N52" s="64">
        <v>465</v>
      </c>
      <c r="O52" s="65">
        <v>444</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81</v>
      </c>
      <c r="L53" s="69">
        <v>74</v>
      </c>
      <c r="M53" s="69">
        <v>87</v>
      </c>
      <c r="N53" s="69">
        <v>88</v>
      </c>
      <c r="O53" s="70">
        <v>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592</v>
      </c>
      <c r="L57" s="83" t="s">
        <v>592</v>
      </c>
      <c r="M57" s="83" t="s">
        <v>592</v>
      </c>
      <c r="N57" s="83" t="s">
        <v>592</v>
      </c>
      <c r="O57" s="84" t="s">
        <v>592</v>
      </c>
    </row>
    <row r="58" spans="1:21" ht="31.5" customHeight="1" thickBot="1" x14ac:dyDescent="0.2">
      <c r="B58" s="1226"/>
      <c r="C58" s="1227"/>
      <c r="D58" s="1231" t="s">
        <v>26</v>
      </c>
      <c r="E58" s="1232"/>
      <c r="F58" s="1232"/>
      <c r="G58" s="1232"/>
      <c r="H58" s="1232"/>
      <c r="I58" s="1232"/>
      <c r="J58" s="1233"/>
      <c r="K58" s="85" t="s">
        <v>592</v>
      </c>
      <c r="L58" s="86" t="s">
        <v>592</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SpsP4BCgSAxJkDKQDEvCEyCJKqtDv38GUXU1bCa7Z5LizP7DYN7+tq8jj6+luGly+yg2n5V8HXmKiVRt6gj4g==" saltValue="NUy5XeRy67mYz5hNaTzp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34" t="s">
        <v>29</v>
      </c>
      <c r="C41" s="1235"/>
      <c r="D41" s="101"/>
      <c r="E41" s="1240" t="s">
        <v>30</v>
      </c>
      <c r="F41" s="1240"/>
      <c r="G41" s="1240"/>
      <c r="H41" s="1241"/>
      <c r="I41" s="102">
        <v>3143</v>
      </c>
      <c r="J41" s="103">
        <v>3128</v>
      </c>
      <c r="K41" s="103">
        <v>3082</v>
      </c>
      <c r="L41" s="103">
        <v>3160</v>
      </c>
      <c r="M41" s="104">
        <v>3158</v>
      </c>
    </row>
    <row r="42" spans="2:13" ht="27.75" customHeight="1" x14ac:dyDescent="0.15">
      <c r="B42" s="1236"/>
      <c r="C42" s="1237"/>
      <c r="D42" s="105"/>
      <c r="E42" s="1242" t="s">
        <v>31</v>
      </c>
      <c r="F42" s="1242"/>
      <c r="G42" s="1242"/>
      <c r="H42" s="1243"/>
      <c r="I42" s="106">
        <v>44</v>
      </c>
      <c r="J42" s="107">
        <v>37</v>
      </c>
      <c r="K42" s="107">
        <v>30</v>
      </c>
      <c r="L42" s="107">
        <v>25</v>
      </c>
      <c r="M42" s="108">
        <v>1</v>
      </c>
    </row>
    <row r="43" spans="2:13" ht="27.75" customHeight="1" x14ac:dyDescent="0.15">
      <c r="B43" s="1236"/>
      <c r="C43" s="1237"/>
      <c r="D43" s="105"/>
      <c r="E43" s="1242" t="s">
        <v>32</v>
      </c>
      <c r="F43" s="1242"/>
      <c r="G43" s="1242"/>
      <c r="H43" s="1243"/>
      <c r="I43" s="106">
        <v>1409</v>
      </c>
      <c r="J43" s="107">
        <v>1358</v>
      </c>
      <c r="K43" s="107">
        <v>1251</v>
      </c>
      <c r="L43" s="107">
        <v>1377</v>
      </c>
      <c r="M43" s="108">
        <v>1365</v>
      </c>
    </row>
    <row r="44" spans="2:13" ht="27.75" customHeight="1" x14ac:dyDescent="0.15">
      <c r="B44" s="1236"/>
      <c r="C44" s="1237"/>
      <c r="D44" s="105"/>
      <c r="E44" s="1242" t="s">
        <v>33</v>
      </c>
      <c r="F44" s="1242"/>
      <c r="G44" s="1242"/>
      <c r="H44" s="1243"/>
      <c r="I44" s="106">
        <v>6</v>
      </c>
      <c r="J44" s="107">
        <v>6</v>
      </c>
      <c r="K44" s="107">
        <v>8</v>
      </c>
      <c r="L44" s="107">
        <v>7</v>
      </c>
      <c r="M44" s="108">
        <v>8</v>
      </c>
    </row>
    <row r="45" spans="2:13" ht="27.75" customHeight="1" x14ac:dyDescent="0.15">
      <c r="B45" s="1236"/>
      <c r="C45" s="1237"/>
      <c r="D45" s="105"/>
      <c r="E45" s="1242" t="s">
        <v>34</v>
      </c>
      <c r="F45" s="1242"/>
      <c r="G45" s="1242"/>
      <c r="H45" s="1243"/>
      <c r="I45" s="106">
        <v>683</v>
      </c>
      <c r="J45" s="107">
        <v>611</v>
      </c>
      <c r="K45" s="107">
        <v>588</v>
      </c>
      <c r="L45" s="107">
        <v>547</v>
      </c>
      <c r="M45" s="108">
        <v>499</v>
      </c>
    </row>
    <row r="46" spans="2:13" ht="27.75" customHeight="1" x14ac:dyDescent="0.15">
      <c r="B46" s="1236"/>
      <c r="C46" s="1237"/>
      <c r="D46" s="109"/>
      <c r="E46" s="1242" t="s">
        <v>35</v>
      </c>
      <c r="F46" s="1242"/>
      <c r="G46" s="1242"/>
      <c r="H46" s="1243"/>
      <c r="I46" s="106" t="s">
        <v>519</v>
      </c>
      <c r="J46" s="107" t="s">
        <v>519</v>
      </c>
      <c r="K46" s="107" t="s">
        <v>519</v>
      </c>
      <c r="L46" s="107" t="s">
        <v>519</v>
      </c>
      <c r="M46" s="108" t="s">
        <v>519</v>
      </c>
    </row>
    <row r="47" spans="2:13" ht="27.75" customHeight="1" x14ac:dyDescent="0.15">
      <c r="B47" s="1236"/>
      <c r="C47" s="1237"/>
      <c r="D47" s="110"/>
      <c r="E47" s="1244" t="s">
        <v>36</v>
      </c>
      <c r="F47" s="1245"/>
      <c r="G47" s="1245"/>
      <c r="H47" s="1246"/>
      <c r="I47" s="106" t="s">
        <v>519</v>
      </c>
      <c r="J47" s="107" t="s">
        <v>519</v>
      </c>
      <c r="K47" s="107" t="s">
        <v>519</v>
      </c>
      <c r="L47" s="107" t="s">
        <v>519</v>
      </c>
      <c r="M47" s="108" t="s">
        <v>519</v>
      </c>
    </row>
    <row r="48" spans="2:13" ht="27.75" customHeight="1" x14ac:dyDescent="0.15">
      <c r="B48" s="1236"/>
      <c r="C48" s="1237"/>
      <c r="D48" s="105"/>
      <c r="E48" s="1242" t="s">
        <v>37</v>
      </c>
      <c r="F48" s="1242"/>
      <c r="G48" s="1242"/>
      <c r="H48" s="1243"/>
      <c r="I48" s="106" t="s">
        <v>519</v>
      </c>
      <c r="J48" s="107" t="s">
        <v>519</v>
      </c>
      <c r="K48" s="107" t="s">
        <v>519</v>
      </c>
      <c r="L48" s="107" t="s">
        <v>519</v>
      </c>
      <c r="M48" s="108" t="s">
        <v>519</v>
      </c>
    </row>
    <row r="49" spans="2:13" ht="27.75" customHeight="1" x14ac:dyDescent="0.15">
      <c r="B49" s="1238"/>
      <c r="C49" s="1239"/>
      <c r="D49" s="105"/>
      <c r="E49" s="1242" t="s">
        <v>38</v>
      </c>
      <c r="F49" s="1242"/>
      <c r="G49" s="1242"/>
      <c r="H49" s="1243"/>
      <c r="I49" s="106" t="s">
        <v>519</v>
      </c>
      <c r="J49" s="107" t="s">
        <v>519</v>
      </c>
      <c r="K49" s="107" t="s">
        <v>519</v>
      </c>
      <c r="L49" s="107" t="s">
        <v>519</v>
      </c>
      <c r="M49" s="108" t="s">
        <v>519</v>
      </c>
    </row>
    <row r="50" spans="2:13" ht="27.75" customHeight="1" x14ac:dyDescent="0.15">
      <c r="B50" s="1247" t="s">
        <v>39</v>
      </c>
      <c r="C50" s="1248"/>
      <c r="D50" s="111"/>
      <c r="E50" s="1242" t="s">
        <v>40</v>
      </c>
      <c r="F50" s="1242"/>
      <c r="G50" s="1242"/>
      <c r="H50" s="1243"/>
      <c r="I50" s="106">
        <v>2670</v>
      </c>
      <c r="J50" s="107">
        <v>2901</v>
      </c>
      <c r="K50" s="107">
        <v>3085</v>
      </c>
      <c r="L50" s="107">
        <v>3038</v>
      </c>
      <c r="M50" s="108">
        <v>3021</v>
      </c>
    </row>
    <row r="51" spans="2:13" ht="27.75" customHeight="1" x14ac:dyDescent="0.15">
      <c r="B51" s="1236"/>
      <c r="C51" s="1237"/>
      <c r="D51" s="105"/>
      <c r="E51" s="1242" t="s">
        <v>41</v>
      </c>
      <c r="F51" s="1242"/>
      <c r="G51" s="1242"/>
      <c r="H51" s="1243"/>
      <c r="I51" s="106">
        <v>194</v>
      </c>
      <c r="J51" s="107">
        <v>184</v>
      </c>
      <c r="K51" s="107">
        <v>162</v>
      </c>
      <c r="L51" s="107">
        <v>136</v>
      </c>
      <c r="M51" s="108">
        <v>111</v>
      </c>
    </row>
    <row r="52" spans="2:13" ht="27.75" customHeight="1" x14ac:dyDescent="0.15">
      <c r="B52" s="1238"/>
      <c r="C52" s="1239"/>
      <c r="D52" s="105"/>
      <c r="E52" s="1242" t="s">
        <v>42</v>
      </c>
      <c r="F52" s="1242"/>
      <c r="G52" s="1242"/>
      <c r="H52" s="1243"/>
      <c r="I52" s="106">
        <v>3993</v>
      </c>
      <c r="J52" s="107">
        <v>4011</v>
      </c>
      <c r="K52" s="107">
        <v>3871</v>
      </c>
      <c r="L52" s="107">
        <v>3811</v>
      </c>
      <c r="M52" s="108">
        <v>3876</v>
      </c>
    </row>
    <row r="53" spans="2:13" ht="27.75" customHeight="1" thickBot="1" x14ac:dyDescent="0.2">
      <c r="B53" s="1249" t="s">
        <v>43</v>
      </c>
      <c r="C53" s="1250"/>
      <c r="D53" s="112"/>
      <c r="E53" s="1251" t="s">
        <v>44</v>
      </c>
      <c r="F53" s="1251"/>
      <c r="G53" s="1251"/>
      <c r="H53" s="1252"/>
      <c r="I53" s="113">
        <v>-1572</v>
      </c>
      <c r="J53" s="114">
        <v>-1956</v>
      </c>
      <c r="K53" s="114">
        <v>-2159</v>
      </c>
      <c r="L53" s="114">
        <v>-1868</v>
      </c>
      <c r="M53" s="115">
        <v>-1977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4LFNX6MWgLlj/bOzwDXvEUKH1yZnlvHU1LW1abl61rDpcA5Exjg79RABwpzTrFWjeXZ7AkN0y96i56gf347Bw==" saltValue="QrSOfbnl++MqK5JMA3M3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47</v>
      </c>
      <c r="D55" s="1261"/>
      <c r="E55" s="1262"/>
      <c r="F55" s="127">
        <v>775</v>
      </c>
      <c r="G55" s="127">
        <v>775</v>
      </c>
      <c r="H55" s="128">
        <v>775</v>
      </c>
    </row>
    <row r="56" spans="2:8" ht="52.5" customHeight="1" x14ac:dyDescent="0.15">
      <c r="B56" s="129"/>
      <c r="C56" s="1263" t="s">
        <v>48</v>
      </c>
      <c r="D56" s="1263"/>
      <c r="E56" s="1264"/>
      <c r="F56" s="130">
        <v>486</v>
      </c>
      <c r="G56" s="130">
        <v>464</v>
      </c>
      <c r="H56" s="131">
        <v>407</v>
      </c>
    </row>
    <row r="57" spans="2:8" ht="53.25" customHeight="1" x14ac:dyDescent="0.15">
      <c r="B57" s="129"/>
      <c r="C57" s="1265" t="s">
        <v>49</v>
      </c>
      <c r="D57" s="1265"/>
      <c r="E57" s="1266"/>
      <c r="F57" s="132">
        <v>1550</v>
      </c>
      <c r="G57" s="132">
        <v>1547</v>
      </c>
      <c r="H57" s="133">
        <v>1584</v>
      </c>
    </row>
    <row r="58" spans="2:8" ht="45.75" customHeight="1" x14ac:dyDescent="0.15">
      <c r="B58" s="134"/>
      <c r="C58" s="1253" t="s">
        <v>593</v>
      </c>
      <c r="D58" s="1254"/>
      <c r="E58" s="1255"/>
      <c r="F58" s="135">
        <v>931</v>
      </c>
      <c r="G58" s="135">
        <v>931</v>
      </c>
      <c r="H58" s="136">
        <v>931</v>
      </c>
    </row>
    <row r="59" spans="2:8" ht="45.75" customHeight="1" x14ac:dyDescent="0.15">
      <c r="B59" s="134"/>
      <c r="C59" s="1253" t="s">
        <v>594</v>
      </c>
      <c r="D59" s="1254"/>
      <c r="E59" s="1255"/>
      <c r="F59" s="135">
        <v>195</v>
      </c>
      <c r="G59" s="135">
        <v>189</v>
      </c>
      <c r="H59" s="136">
        <v>179</v>
      </c>
    </row>
    <row r="60" spans="2:8" ht="45.75" customHeight="1" x14ac:dyDescent="0.15">
      <c r="B60" s="134"/>
      <c r="C60" s="1253" t="s">
        <v>595</v>
      </c>
      <c r="D60" s="1254"/>
      <c r="E60" s="1255"/>
      <c r="F60" s="135">
        <v>146</v>
      </c>
      <c r="G60" s="135">
        <v>146</v>
      </c>
      <c r="H60" s="136">
        <v>146</v>
      </c>
    </row>
    <row r="61" spans="2:8" ht="45.75" customHeight="1" x14ac:dyDescent="0.15">
      <c r="B61" s="134"/>
      <c r="C61" s="1253" t="s">
        <v>596</v>
      </c>
      <c r="D61" s="1254"/>
      <c r="E61" s="1255"/>
      <c r="F61" s="135">
        <v>78</v>
      </c>
      <c r="G61" s="135">
        <v>78</v>
      </c>
      <c r="H61" s="136">
        <v>73</v>
      </c>
    </row>
    <row r="62" spans="2:8" ht="45.75" customHeight="1" thickBot="1" x14ac:dyDescent="0.2">
      <c r="B62" s="137"/>
      <c r="C62" s="1256" t="s">
        <v>597</v>
      </c>
      <c r="D62" s="1257"/>
      <c r="E62" s="1258"/>
      <c r="F62" s="138">
        <v>69</v>
      </c>
      <c r="G62" s="138">
        <v>70</v>
      </c>
      <c r="H62" s="139">
        <v>72</v>
      </c>
    </row>
    <row r="63" spans="2:8" ht="52.5" customHeight="1" thickBot="1" x14ac:dyDescent="0.2">
      <c r="B63" s="140"/>
      <c r="C63" s="1259" t="s">
        <v>50</v>
      </c>
      <c r="D63" s="1259"/>
      <c r="E63" s="1260"/>
      <c r="F63" s="141">
        <v>2811</v>
      </c>
      <c r="G63" s="141">
        <v>2786</v>
      </c>
      <c r="H63" s="142">
        <v>2766</v>
      </c>
    </row>
    <row r="64" spans="2:8" ht="15" customHeight="1" x14ac:dyDescent="0.15"/>
    <row r="65" ht="0" hidden="1" customHeight="1" x14ac:dyDescent="0.15"/>
    <row r="66" ht="0" hidden="1" customHeight="1" x14ac:dyDescent="0.15"/>
  </sheetData>
  <sheetProtection algorithmName="SHA-512" hashValue="IwdZuNvydZtVDv0jGErSqZIFz/H7+lXIWF+7V0PtyYjfZU4LrSxyWN/Y3BJ8nCBvZB0QPTTTaSgIbC/KBAhqHw==" saltValue="bpG9gwRLLtrIMQ3Ax9Ei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331675</v>
      </c>
      <c r="E3" s="161"/>
      <c r="F3" s="162">
        <v>333013</v>
      </c>
      <c r="G3" s="163"/>
      <c r="H3" s="164"/>
    </row>
    <row r="4" spans="1:8" x14ac:dyDescent="0.15">
      <c r="A4" s="165"/>
      <c r="B4" s="166"/>
      <c r="C4" s="167"/>
      <c r="D4" s="168">
        <v>233057</v>
      </c>
      <c r="E4" s="169"/>
      <c r="F4" s="170">
        <v>126732</v>
      </c>
      <c r="G4" s="171"/>
      <c r="H4" s="172"/>
    </row>
    <row r="5" spans="1:8" x14ac:dyDescent="0.15">
      <c r="A5" s="153" t="s">
        <v>553</v>
      </c>
      <c r="B5" s="158"/>
      <c r="C5" s="159"/>
      <c r="D5" s="160">
        <v>220428</v>
      </c>
      <c r="E5" s="161"/>
      <c r="F5" s="162">
        <v>280458</v>
      </c>
      <c r="G5" s="163"/>
      <c r="H5" s="164"/>
    </row>
    <row r="6" spans="1:8" x14ac:dyDescent="0.15">
      <c r="A6" s="165"/>
      <c r="B6" s="166"/>
      <c r="C6" s="167"/>
      <c r="D6" s="168">
        <v>159256</v>
      </c>
      <c r="E6" s="169"/>
      <c r="F6" s="170">
        <v>127286</v>
      </c>
      <c r="G6" s="171"/>
      <c r="H6" s="172"/>
    </row>
    <row r="7" spans="1:8" x14ac:dyDescent="0.15">
      <c r="A7" s="153" t="s">
        <v>554</v>
      </c>
      <c r="B7" s="158"/>
      <c r="C7" s="159"/>
      <c r="D7" s="160">
        <v>187702</v>
      </c>
      <c r="E7" s="161"/>
      <c r="F7" s="162">
        <v>237994</v>
      </c>
      <c r="G7" s="163"/>
      <c r="H7" s="164"/>
    </row>
    <row r="8" spans="1:8" x14ac:dyDescent="0.15">
      <c r="A8" s="165"/>
      <c r="B8" s="166"/>
      <c r="C8" s="167"/>
      <c r="D8" s="168">
        <v>100426</v>
      </c>
      <c r="E8" s="169"/>
      <c r="F8" s="170">
        <v>110361</v>
      </c>
      <c r="G8" s="171"/>
      <c r="H8" s="172"/>
    </row>
    <row r="9" spans="1:8" x14ac:dyDescent="0.15">
      <c r="A9" s="153" t="s">
        <v>555</v>
      </c>
      <c r="B9" s="158"/>
      <c r="C9" s="159"/>
      <c r="D9" s="160">
        <v>343243</v>
      </c>
      <c r="E9" s="161"/>
      <c r="F9" s="162">
        <v>267911</v>
      </c>
      <c r="G9" s="163"/>
      <c r="H9" s="164"/>
    </row>
    <row r="10" spans="1:8" x14ac:dyDescent="0.15">
      <c r="A10" s="165"/>
      <c r="B10" s="166"/>
      <c r="C10" s="167"/>
      <c r="D10" s="168">
        <v>121377</v>
      </c>
      <c r="E10" s="169"/>
      <c r="F10" s="170">
        <v>106425</v>
      </c>
      <c r="G10" s="171"/>
      <c r="H10" s="172"/>
    </row>
    <row r="11" spans="1:8" x14ac:dyDescent="0.15">
      <c r="A11" s="153" t="s">
        <v>556</v>
      </c>
      <c r="B11" s="158"/>
      <c r="C11" s="159"/>
      <c r="D11" s="160">
        <v>269276</v>
      </c>
      <c r="E11" s="161"/>
      <c r="F11" s="162">
        <v>228215</v>
      </c>
      <c r="G11" s="163"/>
      <c r="H11" s="164"/>
    </row>
    <row r="12" spans="1:8" x14ac:dyDescent="0.15">
      <c r="A12" s="165"/>
      <c r="B12" s="166"/>
      <c r="C12" s="173"/>
      <c r="D12" s="168">
        <v>196632</v>
      </c>
      <c r="E12" s="169"/>
      <c r="F12" s="170">
        <v>117571</v>
      </c>
      <c r="G12" s="171"/>
      <c r="H12" s="172"/>
    </row>
    <row r="13" spans="1:8" x14ac:dyDescent="0.15">
      <c r="A13" s="153"/>
      <c r="B13" s="158"/>
      <c r="C13" s="174"/>
      <c r="D13" s="175">
        <v>270465</v>
      </c>
      <c r="E13" s="176"/>
      <c r="F13" s="177">
        <v>269518</v>
      </c>
      <c r="G13" s="178"/>
      <c r="H13" s="164"/>
    </row>
    <row r="14" spans="1:8" x14ac:dyDescent="0.15">
      <c r="A14" s="165"/>
      <c r="B14" s="166"/>
      <c r="C14" s="167"/>
      <c r="D14" s="168">
        <v>162150</v>
      </c>
      <c r="E14" s="169"/>
      <c r="F14" s="170">
        <v>117675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6.82</v>
      </c>
      <c r="C19" s="179">
        <f>ROUND(VALUE(SUBSTITUTE(実質収支比率等に係る経年分析!G$48,"▲","-")),2)</f>
        <v>4.0999999999999996</v>
      </c>
      <c r="D19" s="179">
        <f>ROUND(VALUE(SUBSTITUTE(実質収支比率等に係る経年分析!H$48,"▲","-")),2)</f>
        <v>6.95</v>
      </c>
      <c r="E19" s="179">
        <f>ROUND(VALUE(SUBSTITUTE(実質収支比率等に係る経年分析!I$48,"▲","-")),2)</f>
        <v>7.55</v>
      </c>
      <c r="F19" s="179">
        <f>ROUND(VALUE(SUBSTITUTE(実質収支比率等に係る経年分析!J$48,"▲","-")),2)</f>
        <v>5.89</v>
      </c>
    </row>
    <row r="20" spans="1:11" x14ac:dyDescent="0.15">
      <c r="A20" s="179" t="s">
        <v>54</v>
      </c>
      <c r="B20" s="179">
        <f>ROUND(VALUE(SUBSTITUTE(実質収支比率等に係る経年分析!F$47,"▲","-")),2)</f>
        <v>29.35</v>
      </c>
      <c r="C20" s="179">
        <f>ROUND(VALUE(SUBSTITUTE(実質収支比率等に係る経年分析!G$47,"▲","-")),2)</f>
        <v>28.77</v>
      </c>
      <c r="D20" s="179">
        <f>ROUND(VALUE(SUBSTITUTE(実質収支比率等に係る経年分析!H$47,"▲","-")),2)</f>
        <v>31.22</v>
      </c>
      <c r="E20" s="179">
        <f>ROUND(VALUE(SUBSTITUTE(実質収支比率等に係る経年分析!I$47,"▲","-")),2)</f>
        <v>31.93</v>
      </c>
      <c r="F20" s="179">
        <f>ROUND(VALUE(SUBSTITUTE(実質収支比率等に係る経年分析!J$47,"▲","-")),2)</f>
        <v>32.64</v>
      </c>
    </row>
    <row r="21" spans="1:11" x14ac:dyDescent="0.15">
      <c r="A21" s="179" t="s">
        <v>55</v>
      </c>
      <c r="B21" s="179">
        <f>IF(ISNUMBER(VALUE(SUBSTITUTE(実質収支比率等に係る経年分析!F$49,"▲","-"))),ROUND(VALUE(SUBSTITUTE(実質収支比率等に係る経年分析!F$49,"▲","-")),2),NA())</f>
        <v>0.7</v>
      </c>
      <c r="C21" s="179">
        <f>IF(ISNUMBER(VALUE(SUBSTITUTE(実質収支比率等に係る経年分析!G$49,"▲","-"))),ROUND(VALUE(SUBSTITUTE(実質収支比率等に係る経年分析!G$49,"▲","-")),2),NA())</f>
        <v>2.62</v>
      </c>
      <c r="D21" s="179">
        <f>IF(ISNUMBER(VALUE(SUBSTITUTE(実質収支比率等に係る経年分析!H$49,"▲","-"))),ROUND(VALUE(SUBSTITUTE(実質収支比率等に係る経年分析!H$49,"▲","-")),2),NA())</f>
        <v>2.81</v>
      </c>
      <c r="E21" s="179">
        <f>IF(ISNUMBER(VALUE(SUBSTITUTE(実質収支比率等に係る経年分析!I$49,"▲","-"))),ROUND(VALUE(SUBSTITUTE(実質収支比率等に係る経年分析!I$49,"▲","-")),2),NA())</f>
        <v>5.32</v>
      </c>
      <c r="F21" s="179">
        <f>IF(ISNUMBER(VALUE(SUBSTITUTE(実質収支比率等に係る経年分析!J$49,"▲","-"))),ROUND(VALUE(SUBSTITUTE(実質収支比率等に係る経年分析!J$49,"▲","-")),2),NA())</f>
        <v>5.04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6.34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土地取得事業特別会計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国民健康保険特別会計(施設勘定)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0.55000000000000004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4.0999999999999996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507</v>
      </c>
      <c r="E42" s="181"/>
      <c r="F42" s="181"/>
      <c r="G42" s="181">
        <f>'実質公債費比率（分子）の構造'!L$52</f>
        <v>463</v>
      </c>
      <c r="H42" s="181"/>
      <c r="I42" s="181"/>
      <c r="J42" s="181">
        <f>'実質公債費比率（分子）の構造'!M$52</f>
        <v>458</v>
      </c>
      <c r="K42" s="181"/>
      <c r="L42" s="181"/>
      <c r="M42" s="181">
        <f>'実質公債費比率（分子）の構造'!N$52</f>
        <v>465</v>
      </c>
      <c r="N42" s="181"/>
      <c r="O42" s="181"/>
      <c r="P42" s="181">
        <f>'実質公債費比率（分子）の構造'!O$52</f>
        <v>444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8</v>
      </c>
      <c r="C44" s="181"/>
      <c r="D44" s="181"/>
      <c r="E44" s="181">
        <f>'実質公債費比率（分子）の構造'!L$50</f>
        <v>7</v>
      </c>
      <c r="F44" s="181"/>
      <c r="G44" s="181"/>
      <c r="H44" s="181">
        <f>'実質公債費比率（分子）の構造'!M$50</f>
        <v>6</v>
      </c>
      <c r="I44" s="181"/>
      <c r="J44" s="181"/>
      <c r="K44" s="181">
        <f>'実質公債費比率（分子）の構造'!N$50</f>
        <v>5</v>
      </c>
      <c r="L44" s="181"/>
      <c r="M44" s="181"/>
      <c r="N44" s="181">
        <f>'実質公債費比率（分子）の構造'!O$50</f>
        <v>5</v>
      </c>
      <c r="O44" s="181"/>
      <c r="P44" s="181"/>
    </row>
    <row r="45" spans="1:16" x14ac:dyDescent="0.15">
      <c r="A45" s="181" t="s">
        <v>65</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2</v>
      </c>
      <c r="L45" s="181"/>
      <c r="M45" s="181"/>
      <c r="N45" s="181">
        <f>'実質公債費比率（分子）の構造'!O$49</f>
        <v>2</v>
      </c>
      <c r="O45" s="181"/>
      <c r="P45" s="181"/>
    </row>
    <row r="46" spans="1:16" x14ac:dyDescent="0.15">
      <c r="A46" s="181" t="s">
        <v>66</v>
      </c>
      <c r="B46" s="181">
        <f>'実質公債費比率（分子）の構造'!K$48</f>
        <v>146</v>
      </c>
      <c r="C46" s="181"/>
      <c r="D46" s="181"/>
      <c r="E46" s="181">
        <f>'実質公債費比率（分子）の構造'!L$48</f>
        <v>137</v>
      </c>
      <c r="F46" s="181"/>
      <c r="G46" s="181"/>
      <c r="H46" s="181">
        <f>'実質公債費比率（分子）の構造'!M$48</f>
        <v>138</v>
      </c>
      <c r="I46" s="181"/>
      <c r="J46" s="181"/>
      <c r="K46" s="181">
        <f>'実質公債費比率（分子）の構造'!N$48</f>
        <v>141</v>
      </c>
      <c r="L46" s="181"/>
      <c r="M46" s="181"/>
      <c r="N46" s="181">
        <f>'実質公債費比率（分子）の構造'!O$48</f>
        <v>134</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431</v>
      </c>
      <c r="C49" s="181"/>
      <c r="D49" s="181"/>
      <c r="E49" s="181">
        <f>'実質公債費比率（分子）の構造'!L$45</f>
        <v>390</v>
      </c>
      <c r="F49" s="181"/>
      <c r="G49" s="181"/>
      <c r="H49" s="181">
        <f>'実質公債費比率（分子）の構造'!M$45</f>
        <v>398</v>
      </c>
      <c r="I49" s="181"/>
      <c r="J49" s="181"/>
      <c r="K49" s="181">
        <f>'実質公債費比率（分子）の構造'!N$45</f>
        <v>405</v>
      </c>
      <c r="L49" s="181"/>
      <c r="M49" s="181"/>
      <c r="N49" s="181">
        <f>'実質公債費比率（分子）の構造'!O$45</f>
        <v>388</v>
      </c>
      <c r="O49" s="181"/>
      <c r="P49" s="181"/>
    </row>
    <row r="50" spans="1:16" x14ac:dyDescent="0.15">
      <c r="A50" s="181" t="s">
        <v>69</v>
      </c>
      <c r="B50" s="181" t="e">
        <f>NA()</f>
        <v>#N/A</v>
      </c>
      <c r="C50" s="181">
        <f>IF(ISNUMBER('実質公債費比率（分子）の構造'!K$53),'実質公債費比率（分子）の構造'!K$53,NA())</f>
        <v>81</v>
      </c>
      <c r="D50" s="181" t="e">
        <f>NA()</f>
        <v>#N/A</v>
      </c>
      <c r="E50" s="181" t="e">
        <f>NA()</f>
        <v>#N/A</v>
      </c>
      <c r="F50" s="181">
        <f>IF(ISNUMBER('実質公債費比率（分子）の構造'!L$53),'実質公債費比率（分子）の構造'!L$53,NA())</f>
        <v>74</v>
      </c>
      <c r="G50" s="181" t="e">
        <f>NA()</f>
        <v>#N/A</v>
      </c>
      <c r="H50" s="181" t="e">
        <f>NA()</f>
        <v>#N/A</v>
      </c>
      <c r="I50" s="181">
        <f>IF(ISNUMBER('実質公債費比率（分子）の構造'!M$53),'実質公債費比率（分子）の構造'!M$53,NA())</f>
        <v>87</v>
      </c>
      <c r="J50" s="181" t="e">
        <f>NA()</f>
        <v>#N/A</v>
      </c>
      <c r="K50" s="181" t="e">
        <f>NA()</f>
        <v>#N/A</v>
      </c>
      <c r="L50" s="181">
        <f>IF(ISNUMBER('実質公債費比率（分子）の構造'!N$53),'実質公債費比率（分子）の構造'!N$53,NA())</f>
        <v>88</v>
      </c>
      <c r="M50" s="181" t="e">
        <f>NA()</f>
        <v>#N/A</v>
      </c>
      <c r="N50" s="181" t="e">
        <f>NA()</f>
        <v>#N/A</v>
      </c>
      <c r="O50" s="181">
        <f>IF(ISNUMBER('実質公債費比率（分子）の構造'!O$53),'実質公債費比率（分子）の構造'!O$53,NA())</f>
        <v>85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3993</v>
      </c>
      <c r="E56" s="180"/>
      <c r="F56" s="180"/>
      <c r="G56" s="180">
        <f>'将来負担比率（分子）の構造'!J$52</f>
        <v>4011</v>
      </c>
      <c r="H56" s="180"/>
      <c r="I56" s="180"/>
      <c r="J56" s="180">
        <f>'将来負担比率（分子）の構造'!K$52</f>
        <v>3871</v>
      </c>
      <c r="K56" s="180"/>
      <c r="L56" s="180"/>
      <c r="M56" s="180">
        <f>'将来負担比率（分子）の構造'!L$52</f>
        <v>3811</v>
      </c>
      <c r="N56" s="180"/>
      <c r="O56" s="180"/>
      <c r="P56" s="180">
        <f>'将来負担比率（分子）の構造'!M$52</f>
        <v>3876</v>
      </c>
    </row>
    <row r="57" spans="1:16" x14ac:dyDescent="0.15">
      <c r="A57" s="180" t="s">
        <v>41</v>
      </c>
      <c r="B57" s="180"/>
      <c r="C57" s="180"/>
      <c r="D57" s="180">
        <f>'将来負担比率（分子）の構造'!I$51</f>
        <v>194</v>
      </c>
      <c r="E57" s="180"/>
      <c r="F57" s="180"/>
      <c r="G57" s="180">
        <f>'将来負担比率（分子）の構造'!J$51</f>
        <v>184</v>
      </c>
      <c r="H57" s="180"/>
      <c r="I57" s="180"/>
      <c r="J57" s="180">
        <f>'将来負担比率（分子）の構造'!K$51</f>
        <v>162</v>
      </c>
      <c r="K57" s="180"/>
      <c r="L57" s="180"/>
      <c r="M57" s="180">
        <f>'将来負担比率（分子）の構造'!L$51</f>
        <v>136</v>
      </c>
      <c r="N57" s="180"/>
      <c r="O57" s="180"/>
      <c r="P57" s="180">
        <f>'将来負担比率（分子）の構造'!M$51</f>
        <v>111</v>
      </c>
    </row>
    <row r="58" spans="1:16" x14ac:dyDescent="0.15">
      <c r="A58" s="180" t="s">
        <v>40</v>
      </c>
      <c r="B58" s="180"/>
      <c r="C58" s="180"/>
      <c r="D58" s="180">
        <f>'将来負担比率（分子）の構造'!I$50</f>
        <v>2670</v>
      </c>
      <c r="E58" s="180"/>
      <c r="F58" s="180"/>
      <c r="G58" s="180">
        <f>'将来負担比率（分子）の構造'!J$50</f>
        <v>2901</v>
      </c>
      <c r="H58" s="180"/>
      <c r="I58" s="180"/>
      <c r="J58" s="180">
        <f>'将来負担比率（分子）の構造'!K$50</f>
        <v>3085</v>
      </c>
      <c r="K58" s="180"/>
      <c r="L58" s="180"/>
      <c r="M58" s="180">
        <f>'将来負担比率（分子）の構造'!L$50</f>
        <v>3038</v>
      </c>
      <c r="N58" s="180"/>
      <c r="O58" s="180"/>
      <c r="P58" s="180">
        <f>'将来負担比率（分子）の構造'!M$50</f>
        <v>3021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683</v>
      </c>
      <c r="C62" s="180"/>
      <c r="D62" s="180"/>
      <c r="E62" s="180">
        <f>'将来負担比率（分子）の構造'!J$45</f>
        <v>611</v>
      </c>
      <c r="F62" s="180"/>
      <c r="G62" s="180"/>
      <c r="H62" s="180">
        <f>'将来負担比率（分子）の構造'!K$45</f>
        <v>588</v>
      </c>
      <c r="I62" s="180"/>
      <c r="J62" s="180"/>
      <c r="K62" s="180">
        <f>'将来負担比率（分子）の構造'!L$45</f>
        <v>547</v>
      </c>
      <c r="L62" s="180"/>
      <c r="M62" s="180"/>
      <c r="N62" s="180">
        <f>'将来負担比率（分子）の構造'!M$45</f>
        <v>499</v>
      </c>
      <c r="O62" s="180"/>
      <c r="P62" s="180"/>
    </row>
    <row r="63" spans="1:16" x14ac:dyDescent="0.15">
      <c r="A63" s="180" t="s">
        <v>33</v>
      </c>
      <c r="B63" s="180">
        <f>'将来負担比率（分子）の構造'!I$44</f>
        <v>6</v>
      </c>
      <c r="C63" s="180"/>
      <c r="D63" s="180"/>
      <c r="E63" s="180">
        <f>'将来負担比率（分子）の構造'!J$44</f>
        <v>6</v>
      </c>
      <c r="F63" s="180"/>
      <c r="G63" s="180"/>
      <c r="H63" s="180">
        <f>'将来負担比率（分子）の構造'!K$44</f>
        <v>8</v>
      </c>
      <c r="I63" s="180"/>
      <c r="J63" s="180"/>
      <c r="K63" s="180">
        <f>'将来負担比率（分子）の構造'!L$44</f>
        <v>7</v>
      </c>
      <c r="L63" s="180"/>
      <c r="M63" s="180"/>
      <c r="N63" s="180">
        <f>'将来負担比率（分子）の構造'!M$44</f>
        <v>8</v>
      </c>
      <c r="O63" s="180"/>
      <c r="P63" s="180"/>
    </row>
    <row r="64" spans="1:16" x14ac:dyDescent="0.15">
      <c r="A64" s="180" t="s">
        <v>32</v>
      </c>
      <c r="B64" s="180">
        <f>'将来負担比率（分子）の構造'!I$43</f>
        <v>1409</v>
      </c>
      <c r="C64" s="180"/>
      <c r="D64" s="180"/>
      <c r="E64" s="180">
        <f>'将来負担比率（分子）の構造'!J$43</f>
        <v>1358</v>
      </c>
      <c r="F64" s="180"/>
      <c r="G64" s="180"/>
      <c r="H64" s="180">
        <f>'将来負担比率（分子）の構造'!K$43</f>
        <v>1251</v>
      </c>
      <c r="I64" s="180"/>
      <c r="J64" s="180"/>
      <c r="K64" s="180">
        <f>'将来負担比率（分子）の構造'!L$43</f>
        <v>1377</v>
      </c>
      <c r="L64" s="180"/>
      <c r="M64" s="180"/>
      <c r="N64" s="180">
        <f>'将来負担比率（分子）の構造'!M$43</f>
        <v>1365</v>
      </c>
      <c r="O64" s="180"/>
      <c r="P64" s="180"/>
    </row>
    <row r="65" spans="1:16" x14ac:dyDescent="0.15">
      <c r="A65" s="180" t="s">
        <v>31</v>
      </c>
      <c r="B65" s="180">
        <f>'将来負担比率（分子）の構造'!I$42</f>
        <v>44</v>
      </c>
      <c r="C65" s="180"/>
      <c r="D65" s="180"/>
      <c r="E65" s="180">
        <f>'将来負担比率（分子）の構造'!J$42</f>
        <v>37</v>
      </c>
      <c r="F65" s="180"/>
      <c r="G65" s="180"/>
      <c r="H65" s="180">
        <f>'将来負担比率（分子）の構造'!K$42</f>
        <v>30</v>
      </c>
      <c r="I65" s="180"/>
      <c r="J65" s="180"/>
      <c r="K65" s="180">
        <f>'将来負担比率（分子）の構造'!L$42</f>
        <v>25</v>
      </c>
      <c r="L65" s="180"/>
      <c r="M65" s="180"/>
      <c r="N65" s="180">
        <f>'将来負担比率（分子）の構造'!M$42</f>
        <v>1</v>
      </c>
      <c r="O65" s="180"/>
      <c r="P65" s="180"/>
    </row>
    <row r="66" spans="1:16" x14ac:dyDescent="0.15">
      <c r="A66" s="180" t="s">
        <v>30</v>
      </c>
      <c r="B66" s="180">
        <f>'将来負担比率（分子）の構造'!I$41</f>
        <v>3143</v>
      </c>
      <c r="C66" s="180"/>
      <c r="D66" s="180"/>
      <c r="E66" s="180">
        <f>'将来負担比率（分子）の構造'!J$41</f>
        <v>3128</v>
      </c>
      <c r="F66" s="180"/>
      <c r="G66" s="180"/>
      <c r="H66" s="180">
        <f>'将来負担比率（分子）の構造'!K$41</f>
        <v>3082</v>
      </c>
      <c r="I66" s="180"/>
      <c r="J66" s="180"/>
      <c r="K66" s="180">
        <f>'将来負担比率（分子）の構造'!L$41</f>
        <v>3160</v>
      </c>
      <c r="L66" s="180"/>
      <c r="M66" s="180"/>
      <c r="N66" s="180">
        <f>'将来負担比率（分子）の構造'!M$41</f>
        <v>3158</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775</v>
      </c>
      <c r="C72" s="184">
        <f>基金残高に係る経年分析!G55</f>
        <v>775</v>
      </c>
      <c r="D72" s="184">
        <f>基金残高に係る経年分析!H55</f>
        <v>775</v>
      </c>
    </row>
    <row r="73" spans="1:16" x14ac:dyDescent="0.15">
      <c r="A73" s="183" t="s">
        <v>76</v>
      </c>
      <c r="B73" s="184">
        <f>基金残高に係る経年分析!F56</f>
        <v>486</v>
      </c>
      <c r="C73" s="184">
        <f>基金残高に係る経年分析!G56</f>
        <v>464</v>
      </c>
      <c r="D73" s="184">
        <f>基金残高に係る経年分析!H56</f>
        <v>407</v>
      </c>
    </row>
    <row r="74" spans="1:16" x14ac:dyDescent="0.15">
      <c r="A74" s="183" t="s">
        <v>77</v>
      </c>
      <c r="B74" s="184">
        <f>基金残高に係る経年分析!F57</f>
        <v>1550</v>
      </c>
      <c r="C74" s="184">
        <f>基金残高に係る経年分析!G57</f>
        <v>1547</v>
      </c>
      <c r="D74" s="184">
        <f>基金残高に係る経年分析!H57</f>
        <v>1584</v>
      </c>
    </row>
  </sheetData>
  <sheetProtection algorithmName="SHA-512" hashValue="CrZkwCtUdVDgV7FiMrShYGoWWruQKxvBtSaEV2i+g2VdxReOg9T2ayAsnGloISExlRjUCQZeMH0XTWKCRL3wwA==" saltValue="ODKO/0zO8vs/8nECQzGS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陽三</cp:lastModifiedBy>
  <cp:lastPrinted>2020-03-09T05:55:22Z</cp:lastPrinted>
  <dcterms:created xsi:type="dcterms:W3CDTF">2020-02-10T02:40:50Z</dcterms:created>
  <dcterms:modified xsi:type="dcterms:W3CDTF">2020-03-10T04:19:29Z</dcterms:modified>
  <cp:category/>
</cp:coreProperties>
</file>